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yamazaki\Desktop\"/>
    </mc:Choice>
  </mc:AlternateContent>
  <xr:revisionPtr revIDLastSave="0" documentId="13_ncr:1_{4595CF1D-06D0-48FE-BFFB-841CAD19698B}" xr6:coauthVersionLast="47" xr6:coauthVersionMax="47" xr10:uidLastSave="{00000000-0000-0000-0000-000000000000}"/>
  <bookViews>
    <workbookView xWindow="-120" yWindow="-120" windowWidth="29040" windowHeight="15840" xr2:uid="{C7DD7F3D-0070-4750-96B8-D6FCCA28D419}"/>
  </bookViews>
  <sheets>
    <sheet name="貴社情報入力" sheetId="3" r:id="rId1"/>
    <sheet name="請求内容入力" sheetId="4" r:id="rId2"/>
    <sheet name="印刷　発行元控" sheetId="1" r:id="rId3"/>
    <sheet name="印刷　経理控" sheetId="5" r:id="rId4"/>
    <sheet name="印刷　工務控①" sheetId="6" r:id="rId5"/>
    <sheet name="印刷　工務控②" sheetId="7" r:id="rId6"/>
  </sheets>
  <definedNames>
    <definedName name="_xlnm.Print_Area" localSheetId="3">'印刷　経理控'!$B$1:$AV$38</definedName>
    <definedName name="_xlnm.Print_Area" localSheetId="4">'印刷　工務控①'!$B$1:$AV$38</definedName>
    <definedName name="_xlnm.Print_Area" localSheetId="5">'印刷　工務控②'!$B$1:$AV$38</definedName>
    <definedName name="_xlnm.Print_Area" localSheetId="2">'印刷　発行元控'!$B$1:$AV$38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31" i="6" l="1"/>
  <c r="Y29" i="6"/>
  <c r="Y27" i="6"/>
  <c r="Y25" i="6"/>
  <c r="Y23" i="6"/>
  <c r="Y21" i="6"/>
  <c r="Y19" i="6"/>
  <c r="Y17" i="6"/>
  <c r="Y15" i="6"/>
  <c r="Y13" i="6"/>
  <c r="Y31" i="7"/>
  <c r="Y29" i="7"/>
  <c r="Y27" i="7"/>
  <c r="Y25" i="7"/>
  <c r="Y23" i="7"/>
  <c r="Y21" i="7"/>
  <c r="Y19" i="7"/>
  <c r="Y17" i="7"/>
  <c r="Y15" i="7"/>
  <c r="Y13" i="7"/>
  <c r="Y31" i="5"/>
  <c r="Y29" i="5"/>
  <c r="Y27" i="5"/>
  <c r="Y25" i="5"/>
  <c r="Y23" i="5"/>
  <c r="Y21" i="5"/>
  <c r="Y19" i="5"/>
  <c r="Y17" i="5"/>
  <c r="Y15" i="5"/>
  <c r="Y13" i="5"/>
  <c r="Y31" i="1"/>
  <c r="Y29" i="1"/>
  <c r="Y27" i="1"/>
  <c r="Y25" i="1"/>
  <c r="Y23" i="1"/>
  <c r="Y21" i="1"/>
  <c r="Y19" i="1"/>
  <c r="Y17" i="1"/>
  <c r="Y15" i="1"/>
  <c r="Y13" i="1"/>
  <c r="AO1" i="6"/>
  <c r="AO1" i="7"/>
  <c r="AO1" i="5"/>
  <c r="AO1" i="1"/>
  <c r="AJ9" i="7"/>
  <c r="AJ8" i="7"/>
  <c r="AN7" i="7"/>
  <c r="AK7" i="7"/>
  <c r="AN6" i="7"/>
  <c r="AH6" i="7"/>
  <c r="Y35" i="5"/>
  <c r="Y35" i="6"/>
  <c r="Y35" i="7"/>
  <c r="Y35" i="1"/>
  <c r="Y33" i="5"/>
  <c r="Y33" i="6"/>
  <c r="Y33" i="7"/>
  <c r="Y33" i="1"/>
  <c r="W17" i="1"/>
  <c r="AU31" i="7"/>
  <c r="W31" i="7"/>
  <c r="U31" i="7"/>
  <c r="N31" i="7"/>
  <c r="F31" i="7"/>
  <c r="C31" i="7"/>
  <c r="AU29" i="7"/>
  <c r="W29" i="7"/>
  <c r="U29" i="7"/>
  <c r="N29" i="7"/>
  <c r="F29" i="7"/>
  <c r="C29" i="7"/>
  <c r="AU27" i="7"/>
  <c r="W27" i="7"/>
  <c r="U27" i="7"/>
  <c r="N27" i="7"/>
  <c r="F27" i="7"/>
  <c r="C27" i="7"/>
  <c r="AU25" i="7"/>
  <c r="W25" i="7"/>
  <c r="U25" i="7"/>
  <c r="N25" i="7"/>
  <c r="F25" i="7"/>
  <c r="C25" i="7"/>
  <c r="AU23" i="7"/>
  <c r="W23" i="7"/>
  <c r="U23" i="7"/>
  <c r="N23" i="7"/>
  <c r="F23" i="7"/>
  <c r="C23" i="7"/>
  <c r="AU21" i="7"/>
  <c r="W21" i="7"/>
  <c r="U21" i="7"/>
  <c r="N21" i="7"/>
  <c r="F21" i="7"/>
  <c r="C21" i="7"/>
  <c r="AU19" i="7"/>
  <c r="W19" i="7"/>
  <c r="U19" i="7"/>
  <c r="N19" i="7"/>
  <c r="F19" i="7"/>
  <c r="C19" i="7"/>
  <c r="AU17" i="7"/>
  <c r="W17" i="7"/>
  <c r="U17" i="7"/>
  <c r="N17" i="7"/>
  <c r="F17" i="7"/>
  <c r="C17" i="7"/>
  <c r="AU15" i="7"/>
  <c r="W15" i="7"/>
  <c r="U15" i="7"/>
  <c r="N15" i="7"/>
  <c r="F15" i="7"/>
  <c r="C15" i="7"/>
  <c r="AU13" i="7"/>
  <c r="W13" i="7"/>
  <c r="U13" i="7"/>
  <c r="N13" i="7"/>
  <c r="F13" i="7"/>
  <c r="C13" i="7"/>
  <c r="T2" i="7"/>
  <c r="AU31" i="6"/>
  <c r="W31" i="6"/>
  <c r="U31" i="6"/>
  <c r="N31" i="6"/>
  <c r="F31" i="6"/>
  <c r="C31" i="6"/>
  <c r="AU29" i="6"/>
  <c r="W29" i="6"/>
  <c r="U29" i="6"/>
  <c r="N29" i="6"/>
  <c r="F29" i="6"/>
  <c r="C29" i="6"/>
  <c r="AU27" i="6"/>
  <c r="W27" i="6"/>
  <c r="U27" i="6"/>
  <c r="N27" i="6"/>
  <c r="F27" i="6"/>
  <c r="C27" i="6"/>
  <c r="AU25" i="6"/>
  <c r="W25" i="6"/>
  <c r="U25" i="6"/>
  <c r="N25" i="6"/>
  <c r="F25" i="6"/>
  <c r="C25" i="6"/>
  <c r="AU23" i="6"/>
  <c r="W23" i="6"/>
  <c r="U23" i="6"/>
  <c r="N23" i="6"/>
  <c r="F23" i="6"/>
  <c r="C23" i="6"/>
  <c r="AU21" i="6"/>
  <c r="W21" i="6"/>
  <c r="U21" i="6"/>
  <c r="N21" i="6"/>
  <c r="F21" i="6"/>
  <c r="C21" i="6"/>
  <c r="AU19" i="6"/>
  <c r="W19" i="6"/>
  <c r="U19" i="6"/>
  <c r="N19" i="6"/>
  <c r="F19" i="6"/>
  <c r="C19" i="6"/>
  <c r="AU17" i="6"/>
  <c r="W17" i="6"/>
  <c r="U17" i="6"/>
  <c r="N17" i="6"/>
  <c r="F17" i="6"/>
  <c r="C17" i="6"/>
  <c r="AU15" i="6"/>
  <c r="W15" i="6"/>
  <c r="U15" i="6"/>
  <c r="N15" i="6"/>
  <c r="F15" i="6"/>
  <c r="C15" i="6"/>
  <c r="AU13" i="6"/>
  <c r="W13" i="6"/>
  <c r="U13" i="6"/>
  <c r="N13" i="6"/>
  <c r="F13" i="6"/>
  <c r="C13" i="6"/>
  <c r="AJ9" i="6"/>
  <c r="AJ8" i="6"/>
  <c r="AN7" i="6"/>
  <c r="AK7" i="6"/>
  <c r="AN6" i="6"/>
  <c r="AH6" i="6"/>
  <c r="AQ5" i="6"/>
  <c r="AH5" i="6"/>
  <c r="AH4" i="6"/>
  <c r="AH3" i="6"/>
  <c r="AT2" i="6"/>
  <c r="AP2" i="6"/>
  <c r="AL2" i="6"/>
  <c r="AJ2" i="6"/>
  <c r="T2" i="6"/>
  <c r="AU31" i="5"/>
  <c r="W31" i="5"/>
  <c r="U31" i="5"/>
  <c r="N31" i="5"/>
  <c r="F31" i="5"/>
  <c r="C31" i="5"/>
  <c r="AU29" i="5"/>
  <c r="W29" i="5"/>
  <c r="U29" i="5"/>
  <c r="N29" i="5"/>
  <c r="F29" i="5"/>
  <c r="C29" i="5"/>
  <c r="AU27" i="5"/>
  <c r="W27" i="5"/>
  <c r="U27" i="5"/>
  <c r="N27" i="5"/>
  <c r="F27" i="5"/>
  <c r="C27" i="5"/>
  <c r="AU25" i="5"/>
  <c r="W25" i="5"/>
  <c r="U25" i="5"/>
  <c r="N25" i="5"/>
  <c r="F25" i="5"/>
  <c r="C25" i="5"/>
  <c r="AU23" i="5"/>
  <c r="W23" i="5"/>
  <c r="U23" i="5"/>
  <c r="N23" i="5"/>
  <c r="F23" i="5"/>
  <c r="C23" i="5"/>
  <c r="AU21" i="5"/>
  <c r="W21" i="5"/>
  <c r="U21" i="5"/>
  <c r="N21" i="5"/>
  <c r="F21" i="5"/>
  <c r="C21" i="5"/>
  <c r="AU19" i="5"/>
  <c r="W19" i="5"/>
  <c r="U19" i="5"/>
  <c r="N19" i="5"/>
  <c r="F19" i="5"/>
  <c r="C19" i="5"/>
  <c r="AU17" i="5"/>
  <c r="W17" i="5"/>
  <c r="U17" i="5"/>
  <c r="N17" i="5"/>
  <c r="F17" i="5"/>
  <c r="C17" i="5"/>
  <c r="AU15" i="5"/>
  <c r="W15" i="5"/>
  <c r="U15" i="5"/>
  <c r="N15" i="5"/>
  <c r="F15" i="5"/>
  <c r="C15" i="5"/>
  <c r="AU13" i="5"/>
  <c r="W13" i="5"/>
  <c r="U13" i="5"/>
  <c r="N13" i="5"/>
  <c r="F13" i="5"/>
  <c r="C13" i="5"/>
  <c r="AJ9" i="5"/>
  <c r="AJ8" i="5"/>
  <c r="AN7" i="5"/>
  <c r="AK7" i="5"/>
  <c r="AN6" i="5"/>
  <c r="AH6" i="5"/>
  <c r="AQ5" i="5"/>
  <c r="AH5" i="5"/>
  <c r="AH4" i="5"/>
  <c r="AH3" i="5"/>
  <c r="AT2" i="5"/>
  <c r="AP2" i="5"/>
  <c r="AL2" i="5"/>
  <c r="AJ2" i="5"/>
  <c r="T2" i="5"/>
  <c r="J10" i="4"/>
  <c r="AC13" i="1" s="1"/>
  <c r="J11" i="4"/>
  <c r="AC15" i="5" s="1"/>
  <c r="J12" i="4"/>
  <c r="AC17" i="5" s="1"/>
  <c r="J13" i="4"/>
  <c r="AC19" i="7" s="1"/>
  <c r="AK7" i="1"/>
  <c r="T2" i="1"/>
  <c r="AJ9" i="1"/>
  <c r="AJ8" i="1"/>
  <c r="AN7" i="1"/>
  <c r="AH6" i="1"/>
  <c r="AN6" i="1"/>
  <c r="AH3" i="1"/>
  <c r="AH4" i="1"/>
  <c r="AQ5" i="1"/>
  <c r="AH5" i="1"/>
  <c r="AL2" i="1"/>
  <c r="AJ2" i="1"/>
  <c r="AP2" i="1"/>
  <c r="AT2" i="1"/>
  <c r="AU31" i="1"/>
  <c r="AU29" i="1"/>
  <c r="AU27" i="1"/>
  <c r="AU25" i="1"/>
  <c r="AU23" i="1"/>
  <c r="AU21" i="1"/>
  <c r="AU19" i="1"/>
  <c r="AU17" i="1"/>
  <c r="AU15" i="1"/>
  <c r="AU13" i="1"/>
  <c r="J14" i="4"/>
  <c r="AC21" i="5" s="1"/>
  <c r="J15" i="4"/>
  <c r="AC23" i="5" s="1"/>
  <c r="J16" i="4"/>
  <c r="AC25" i="7" s="1"/>
  <c r="J17" i="4"/>
  <c r="AC27" i="5" s="1"/>
  <c r="J18" i="4"/>
  <c r="AC29" i="5" s="1"/>
  <c r="J19" i="4"/>
  <c r="AC31" i="7" s="1"/>
  <c r="W31" i="1"/>
  <c r="W29" i="1"/>
  <c r="W27" i="1"/>
  <c r="W25" i="1"/>
  <c r="W23" i="1"/>
  <c r="W21" i="1"/>
  <c r="W19" i="1"/>
  <c r="W15" i="1"/>
  <c r="U31" i="1"/>
  <c r="U29" i="1"/>
  <c r="U27" i="1"/>
  <c r="U25" i="1"/>
  <c r="U23" i="1"/>
  <c r="U21" i="1"/>
  <c r="U19" i="1"/>
  <c r="U17" i="1"/>
  <c r="U15" i="1"/>
  <c r="N31" i="1"/>
  <c r="N29" i="1"/>
  <c r="N27" i="1"/>
  <c r="N25" i="1"/>
  <c r="N23" i="1"/>
  <c r="N21" i="1"/>
  <c r="N19" i="1"/>
  <c r="N17" i="1"/>
  <c r="N15" i="1"/>
  <c r="F31" i="1"/>
  <c r="F29" i="1"/>
  <c r="F27" i="1"/>
  <c r="F25" i="1"/>
  <c r="F23" i="1"/>
  <c r="F21" i="1"/>
  <c r="F19" i="1"/>
  <c r="F17" i="1"/>
  <c r="F15" i="1"/>
  <c r="C31" i="1"/>
  <c r="C29" i="1"/>
  <c r="C27" i="1"/>
  <c r="C25" i="1"/>
  <c r="C23" i="1"/>
  <c r="C21" i="1"/>
  <c r="C19" i="1"/>
  <c r="C17" i="1"/>
  <c r="C15" i="1"/>
  <c r="W13" i="1"/>
  <c r="U13" i="1"/>
  <c r="N13" i="1"/>
  <c r="F13" i="1"/>
  <c r="C13" i="1"/>
  <c r="J20" i="4" l="1"/>
  <c r="AC25" i="6"/>
  <c r="AC29" i="1"/>
  <c r="AC17" i="1"/>
  <c r="AC19" i="6"/>
  <c r="AC23" i="1"/>
  <c r="AC31" i="6"/>
  <c r="AC17" i="7"/>
  <c r="AC19" i="5"/>
  <c r="AC23" i="7"/>
  <c r="AC25" i="5"/>
  <c r="AC29" i="7"/>
  <c r="AC31" i="5"/>
  <c r="AC15" i="1"/>
  <c r="AC17" i="6"/>
  <c r="AC21" i="1"/>
  <c r="AC23" i="6"/>
  <c r="AC27" i="1"/>
  <c r="AC29" i="6"/>
  <c r="AC15" i="7"/>
  <c r="AC21" i="7"/>
  <c r="AC27" i="7"/>
  <c r="AC15" i="6"/>
  <c r="AC19" i="1"/>
  <c r="AC21" i="6"/>
  <c r="AC25" i="1"/>
  <c r="AC27" i="6"/>
  <c r="AC31" i="1"/>
  <c r="AC13" i="7"/>
  <c r="AC13" i="5"/>
  <c r="AC13" i="6"/>
  <c r="AC33" i="1" l="1"/>
  <c r="AC35" i="1" s="1"/>
  <c r="AC33" i="5"/>
  <c r="AC35" i="5" s="1"/>
  <c r="AC37" i="5" s="1"/>
  <c r="H8" i="5" s="1"/>
  <c r="AC33" i="7"/>
  <c r="AC35" i="7" s="1"/>
  <c r="AC33" i="6"/>
  <c r="AC37" i="1" l="1"/>
  <c r="H8" i="1" s="1"/>
  <c r="AC35" i="6"/>
  <c r="AC37" i="6" s="1"/>
  <c r="H8" i="6" s="1"/>
  <c r="AC37" i="7"/>
  <c r="H8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keiri</author>
  </authors>
  <commentList>
    <comment ref="B6" authorId="0" shapeId="0" xr:uid="{D17BE7F7-D82A-491B-91C0-B1B218279ABB}">
      <text>
        <r>
          <rPr>
            <b/>
            <sz val="9"/>
            <color indexed="81"/>
            <rFont val="MS P ゴシック"/>
            <family val="3"/>
            <charset val="128"/>
          </rPr>
          <t>入力形式EX: 6/15</t>
        </r>
      </text>
    </comment>
    <comment ref="C10" authorId="0" shapeId="0" xr:uid="{1345101A-41A1-479C-9612-1F0F419CB6E1}">
      <text>
        <r>
          <rPr>
            <b/>
            <sz val="9"/>
            <color indexed="81"/>
            <rFont val="MS P ゴシック"/>
            <family val="3"/>
            <charset val="128"/>
          </rPr>
          <t>入力形式EX：6/15</t>
        </r>
      </text>
    </comment>
  </commentList>
</comments>
</file>

<file path=xl/sharedStrings.xml><?xml version="1.0" encoding="utf-8"?>
<sst xmlns="http://schemas.openxmlformats.org/spreadsheetml/2006/main" count="234" uniqueCount="97">
  <si>
    <t>工事名</t>
    <rPh sb="0" eb="2">
      <t>コウジ</t>
    </rPh>
    <rPh sb="2" eb="3">
      <t>メイ</t>
    </rPh>
    <phoneticPr fontId="1"/>
  </si>
  <si>
    <t>内訳</t>
    <rPh sb="0" eb="2">
      <t>ウチワケ</t>
    </rPh>
    <phoneticPr fontId="1"/>
  </si>
  <si>
    <t>金額</t>
    <rPh sb="0" eb="2">
      <t>キンガク</t>
    </rPh>
    <phoneticPr fontId="1"/>
  </si>
  <si>
    <t>振込銀行</t>
    <rPh sb="0" eb="2">
      <t>フリコミ</t>
    </rPh>
    <rPh sb="2" eb="4">
      <t>ギンコウ</t>
    </rPh>
    <phoneticPr fontId="1"/>
  </si>
  <si>
    <t>預金種目</t>
    <rPh sb="0" eb="2">
      <t>ヨキン</t>
    </rPh>
    <rPh sb="2" eb="4">
      <t>シュモク</t>
    </rPh>
    <phoneticPr fontId="1"/>
  </si>
  <si>
    <t>口座名義</t>
    <rPh sb="0" eb="4">
      <t>コウザメイギ</t>
    </rPh>
    <phoneticPr fontId="1"/>
  </si>
  <si>
    <t>カナ</t>
    <phoneticPr fontId="1"/>
  </si>
  <si>
    <t>漢字</t>
    <rPh sb="0" eb="2">
      <t>カンジ</t>
    </rPh>
    <phoneticPr fontId="1"/>
  </si>
  <si>
    <t>ー</t>
    <phoneticPr fontId="1"/>
  </si>
  <si>
    <t>T</t>
    <phoneticPr fontId="1"/>
  </si>
  <si>
    <t>住　所</t>
    <rPh sb="0" eb="1">
      <t>スミ</t>
    </rPh>
    <rPh sb="2" eb="3">
      <t>ショ</t>
    </rPh>
    <phoneticPr fontId="1"/>
  </si>
  <si>
    <t>社　名</t>
    <rPh sb="0" eb="1">
      <t>シャ</t>
    </rPh>
    <rPh sb="2" eb="3">
      <t>ナ</t>
    </rPh>
    <phoneticPr fontId="1"/>
  </si>
  <si>
    <t>電　話</t>
    <rPh sb="0" eb="1">
      <t>デン</t>
    </rPh>
    <rPh sb="2" eb="3">
      <t>ハナシ</t>
    </rPh>
    <phoneticPr fontId="1"/>
  </si>
  <si>
    <t>手間</t>
    <rPh sb="0" eb="2">
      <t>テマ</t>
    </rPh>
    <phoneticPr fontId="1"/>
  </si>
  <si>
    <t>材工</t>
    <rPh sb="0" eb="2">
      <t>ザイコウ</t>
    </rPh>
    <phoneticPr fontId="1"/>
  </si>
  <si>
    <t>株式会社　濱　建</t>
    <rPh sb="0" eb="4">
      <t>カ</t>
    </rPh>
    <rPh sb="5" eb="6">
      <t>ハマ</t>
    </rPh>
    <rPh sb="7" eb="8">
      <t>ケン</t>
    </rPh>
    <phoneticPr fontId="1"/>
  </si>
  <si>
    <t>御中</t>
    <rPh sb="0" eb="2">
      <t>オンチュウ</t>
    </rPh>
    <phoneticPr fontId="1"/>
  </si>
  <si>
    <t>下記の通り請求致します</t>
    <rPh sb="0" eb="2">
      <t>カキ</t>
    </rPh>
    <rPh sb="3" eb="4">
      <t>トオ</t>
    </rPh>
    <rPh sb="5" eb="7">
      <t>セイキュウ</t>
    </rPh>
    <rPh sb="7" eb="8">
      <t>イタ</t>
    </rPh>
    <phoneticPr fontId="1"/>
  </si>
  <si>
    <t>請  求  書</t>
    <phoneticPr fontId="1"/>
  </si>
  <si>
    <t>(</t>
    <phoneticPr fontId="1"/>
  </si>
  <si>
    <t>)</t>
    <phoneticPr fontId="1"/>
  </si>
  <si>
    <t>口座番号</t>
    <phoneticPr fontId="1"/>
  </si>
  <si>
    <t>現場査定額(税抜)</t>
    <phoneticPr fontId="1"/>
  </si>
  <si>
    <t>単価＠</t>
    <rPh sb="0" eb="2">
      <t>タンカ</t>
    </rPh>
    <phoneticPr fontId="1"/>
  </si>
  <si>
    <t>数量</t>
    <phoneticPr fontId="1"/>
  </si>
  <si>
    <t>単位</t>
    <phoneticPr fontId="1"/>
  </si>
  <si>
    <t>適格請求業者登録番号</t>
    <rPh sb="0" eb="2">
      <t>テキカク</t>
    </rPh>
    <rPh sb="2" eb="4">
      <t>セイキュウ</t>
    </rPh>
    <rPh sb="4" eb="6">
      <t>ギョウシャ</t>
    </rPh>
    <rPh sb="5" eb="6">
      <t>シャ</t>
    </rPh>
    <rPh sb="6" eb="8">
      <t>トウロク</t>
    </rPh>
    <rPh sb="8" eb="10">
      <t>バンゴウ</t>
    </rPh>
    <phoneticPr fontId="1"/>
  </si>
  <si>
    <t>発行元控</t>
    <rPh sb="0" eb="2">
      <t>ハッコウ</t>
    </rPh>
    <rPh sb="2" eb="3">
      <t>モト</t>
    </rPh>
    <rPh sb="3" eb="4">
      <t>ヒカエ</t>
    </rPh>
    <phoneticPr fontId="1"/>
  </si>
  <si>
    <t>請求金額</t>
    <rPh sb="0" eb="2">
      <t>セイキュウ</t>
    </rPh>
    <rPh sb="2" eb="4">
      <t>キンガク</t>
    </rPh>
    <phoneticPr fontId="1"/>
  </si>
  <si>
    <t>査定金額</t>
    <rPh sb="0" eb="2">
      <t>サテイ</t>
    </rPh>
    <rPh sb="2" eb="4">
      <t>キンガク</t>
    </rPh>
    <phoneticPr fontId="1"/>
  </si>
  <si>
    <t>㊞</t>
    <phoneticPr fontId="1"/>
  </si>
  <si>
    <t>住所</t>
    <rPh sb="0" eb="2">
      <t>ジュウショ</t>
    </rPh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</si>
  <si>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</si>
  <si>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</si>
  <si>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FAX</t>
    <phoneticPr fontId="1"/>
  </si>
  <si>
    <t>銀行名</t>
    <rPh sb="0" eb="3">
      <t>ギンコウメイ</t>
    </rPh>
    <phoneticPr fontId="1"/>
  </si>
  <si>
    <t>支店名</t>
    <rPh sb="0" eb="3">
      <t>シテンメイ</t>
    </rPh>
    <phoneticPr fontId="1"/>
  </si>
  <si>
    <t>普通･当座</t>
    <rPh sb="0" eb="2">
      <t>フツウ</t>
    </rPh>
    <rPh sb="3" eb="5">
      <t>トウザ</t>
    </rPh>
    <phoneticPr fontId="1"/>
  </si>
  <si>
    <t>口座番号</t>
    <rPh sb="0" eb="2">
      <t>コウザ</t>
    </rPh>
    <rPh sb="2" eb="4">
      <t>バンゴウ</t>
    </rPh>
    <phoneticPr fontId="1"/>
  </si>
  <si>
    <t>会社名(漢字)</t>
    <rPh sb="0" eb="2">
      <t>カイシャ</t>
    </rPh>
    <rPh sb="2" eb="3">
      <t>メイ</t>
    </rPh>
    <rPh sb="4" eb="6">
      <t>カンジ</t>
    </rPh>
    <phoneticPr fontId="1"/>
  </si>
  <si>
    <t>請求書発行日</t>
    <rPh sb="0" eb="3">
      <t>セイキュウショ</t>
    </rPh>
    <rPh sb="3" eb="5">
      <t>ハッコウ</t>
    </rPh>
    <rPh sb="5" eb="6">
      <t>ビ</t>
    </rPh>
    <phoneticPr fontId="1"/>
  </si>
  <si>
    <t>日にち</t>
    <rPh sb="0" eb="1">
      <t>ヒ</t>
    </rPh>
    <phoneticPr fontId="1"/>
  </si>
  <si>
    <t>数量</t>
    <rPh sb="0" eb="2">
      <t>スウリョウ</t>
    </rPh>
    <phoneticPr fontId="1"/>
  </si>
  <si>
    <t>単位</t>
    <rPh sb="0" eb="2">
      <t>タンイ</t>
    </rPh>
    <phoneticPr fontId="1"/>
  </si>
  <si>
    <t>単価</t>
    <rPh sb="0" eb="2">
      <t>タンカ</t>
    </rPh>
    <phoneticPr fontId="1"/>
  </si>
  <si>
    <t>&lt;工事内容&gt;</t>
    <rPh sb="1" eb="3">
      <t>コウジ</t>
    </rPh>
    <rPh sb="3" eb="5">
      <t>ナイヨウ</t>
    </rPh>
    <phoneticPr fontId="1"/>
  </si>
  <si>
    <t>手間･材工</t>
    <rPh sb="0" eb="2">
      <t>テマ</t>
    </rPh>
    <rPh sb="3" eb="5">
      <t>ザイコウ</t>
    </rPh>
    <phoneticPr fontId="1"/>
  </si>
  <si>
    <t>消費税率</t>
    <rPh sb="0" eb="3">
      <t>ショウヒゼイ</t>
    </rPh>
    <rPh sb="3" eb="4">
      <t>リツ</t>
    </rPh>
    <phoneticPr fontId="1"/>
  </si>
  <si>
    <t>小　　計</t>
    <phoneticPr fontId="1"/>
  </si>
  <si>
    <t>合　　計</t>
    <phoneticPr fontId="1"/>
  </si>
  <si>
    <t>適格請求書登録番号</t>
    <rPh sb="0" eb="5">
      <t>テキカクセイキュウショ</t>
    </rPh>
    <rPh sb="5" eb="7">
      <t>トウロク</t>
    </rPh>
    <rPh sb="7" eb="9">
      <t>バンゴウ</t>
    </rPh>
    <phoneticPr fontId="1"/>
  </si>
  <si>
    <t>0101</t>
  </si>
  <si>
    <t>札幌市中央区北3条東5丁目5番地</t>
  </si>
  <si>
    <t>株式会社　濱建</t>
  </si>
  <si>
    <t>011-261-5676</t>
  </si>
  <si>
    <t>011-261-1575</t>
  </si>
  <si>
    <t>口座名義</t>
    <rPh sb="0" eb="2">
      <t>コウザ</t>
    </rPh>
    <rPh sb="2" eb="4">
      <t>メイギ</t>
    </rPh>
    <phoneticPr fontId="1"/>
  </si>
  <si>
    <t>口座名義(カナ)</t>
    <rPh sb="0" eb="4">
      <t>コウザメイギ</t>
    </rPh>
    <rPh sb="4" eb="5">
      <t>シャメイ</t>
    </rPh>
    <phoneticPr fontId="1"/>
  </si>
  <si>
    <t>当座</t>
    <rPh sb="0" eb="2">
      <t>トウザ</t>
    </rPh>
    <phoneticPr fontId="1"/>
  </si>
  <si>
    <t>・</t>
    <phoneticPr fontId="1"/>
  </si>
  <si>
    <t>月 日</t>
    <rPh sb="0" eb="1">
      <t>ツキ</t>
    </rPh>
    <rPh sb="2" eb="3">
      <t>ヒ</t>
    </rPh>
    <phoneticPr fontId="1"/>
  </si>
  <si>
    <t>工  事  名</t>
    <rPh sb="0" eb="1">
      <t>コウ</t>
    </rPh>
    <rPh sb="3" eb="4">
      <t>コト</t>
    </rPh>
    <rPh sb="6" eb="7">
      <t>メイ</t>
    </rPh>
    <phoneticPr fontId="1"/>
  </si>
  <si>
    <t>内  訳</t>
    <rPh sb="0" eb="1">
      <t>ウチ</t>
    </rPh>
    <rPh sb="3" eb="4">
      <t>ヤク</t>
    </rPh>
    <phoneticPr fontId="1"/>
  </si>
  <si>
    <t>金      額</t>
    <rPh sb="0" eb="1">
      <t>キン</t>
    </rPh>
    <rPh sb="7" eb="8">
      <t>ガク</t>
    </rPh>
    <phoneticPr fontId="1"/>
  </si>
  <si>
    <t>備      考</t>
    <rPh sb="0" eb="1">
      <t>ビ</t>
    </rPh>
    <rPh sb="7" eb="8">
      <t>コウ</t>
    </rPh>
    <phoneticPr fontId="1"/>
  </si>
  <si>
    <t>&lt;振込先情報&gt;</t>
    <rPh sb="1" eb="4">
      <t>フリコミサキ</t>
    </rPh>
    <rPh sb="4" eb="6">
      <t>ジョウホウ</t>
    </rPh>
    <phoneticPr fontId="1"/>
  </si>
  <si>
    <t>経理控</t>
    <rPh sb="0" eb="2">
      <t>ケイリ</t>
    </rPh>
    <rPh sb="2" eb="3">
      <t>ヒカエ</t>
    </rPh>
    <phoneticPr fontId="1"/>
  </si>
  <si>
    <t>部門責任者</t>
    <rPh sb="0" eb="5">
      <t>ブモンセキニンシャ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</si>
  <si>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</si>
  <si>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</si>
  <si>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</si>
  <si>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</si>
  <si>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</si>
  <si>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</si>
  <si>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</si>
  <si>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</si>
  <si>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</si>
  <si>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</si>
  <si>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社　長</t>
    <rPh sb="0" eb="1">
      <t>シャ</t>
    </rPh>
    <rPh sb="2" eb="3">
      <t>チョウ</t>
    </rPh>
    <phoneticPr fontId="1"/>
  </si>
  <si>
    <t>担　当</t>
    <rPh sb="0" eb="1">
      <t>タン</t>
    </rPh>
    <rPh sb="2" eb="3">
      <t>トウ</t>
    </rPh>
    <phoneticPr fontId="1"/>
  </si>
  <si>
    <t>請求項目の入力画面です。水色のセルに入力して下さい。</t>
    <rPh sb="0" eb="2">
      <t>セイキュウ</t>
    </rPh>
    <rPh sb="2" eb="4">
      <t>コウモク</t>
    </rPh>
    <rPh sb="5" eb="7">
      <t>ニュウリョク</t>
    </rPh>
    <rPh sb="7" eb="9">
      <t>ガメン</t>
    </rPh>
    <rPh sb="12" eb="13">
      <t>ミズ</t>
    </rPh>
    <rPh sb="13" eb="14">
      <t>イロ</t>
    </rPh>
    <rPh sb="18" eb="20">
      <t>ニュウリョク</t>
    </rPh>
    <rPh sb="22" eb="23">
      <t>クダ</t>
    </rPh>
    <phoneticPr fontId="1"/>
  </si>
  <si>
    <t>貴社情報の入力画面です。水色のセルに入力して下さい。</t>
    <rPh sb="0" eb="2">
      <t>キシャ</t>
    </rPh>
    <rPh sb="2" eb="4">
      <t>ジョウホウ</t>
    </rPh>
    <rPh sb="5" eb="7">
      <t>ニュウリョク</t>
    </rPh>
    <rPh sb="7" eb="9">
      <t>ガメン</t>
    </rPh>
    <rPh sb="12" eb="13">
      <t>ミズ</t>
    </rPh>
    <rPh sb="13" eb="14">
      <t>イロ</t>
    </rPh>
    <rPh sb="18" eb="20">
      <t>ニュウリョク</t>
    </rPh>
    <rPh sb="22" eb="23">
      <t>クダ</t>
    </rPh>
    <phoneticPr fontId="1"/>
  </si>
  <si>
    <t>【請求書は毎月15日締め､25日必着です。】</t>
    <rPh sb="1" eb="4">
      <t>セイキュウショ</t>
    </rPh>
    <rPh sb="5" eb="7">
      <t>マイツキ</t>
    </rPh>
    <rPh sb="9" eb="10">
      <t>ニチ</t>
    </rPh>
    <rPh sb="10" eb="11">
      <t>シ</t>
    </rPh>
    <rPh sb="15" eb="16">
      <t>ニチ</t>
    </rPh>
    <rPh sb="16" eb="18">
      <t>ヒッチャク</t>
    </rPh>
    <phoneticPr fontId="1"/>
  </si>
  <si>
    <t>消費税額</t>
    <rPh sb="3" eb="4">
      <t>ガク</t>
    </rPh>
    <phoneticPr fontId="1"/>
  </si>
  <si>
    <t>対象</t>
    <rPh sb="0" eb="2">
      <t>タイショウ</t>
    </rPh>
    <phoneticPr fontId="1"/>
  </si>
  <si>
    <t>&lt;貴社情報&gt;</t>
    <rPh sb="1" eb="3">
      <t>キシャ</t>
    </rPh>
    <rPh sb="3" eb="5">
      <t>ジョウホウ</t>
    </rPh>
    <phoneticPr fontId="1"/>
  </si>
  <si>
    <t>工務控①</t>
    <rPh sb="0" eb="2">
      <t>コウム</t>
    </rPh>
    <rPh sb="2" eb="3">
      <t>ヒカエ</t>
    </rPh>
    <phoneticPr fontId="1"/>
  </si>
  <si>
    <t>工務控②</t>
    <rPh sb="0" eb="2">
      <t>コウム</t>
    </rPh>
    <rPh sb="2" eb="3">
      <t>ヒカエ</t>
    </rPh>
    <phoneticPr fontId="1"/>
  </si>
  <si>
    <t>　課税･免税</t>
    <rPh sb="1" eb="3">
      <t>カゼイ</t>
    </rPh>
    <rPh sb="4" eb="6">
      <t>メンゼイ</t>
    </rPh>
    <phoneticPr fontId="1"/>
  </si>
  <si>
    <t>課税･登録番号有</t>
    <rPh sb="0" eb="2">
      <t>カゼイ</t>
    </rPh>
    <rPh sb="3" eb="7">
      <t>トウロクバンゴウ</t>
    </rPh>
    <rPh sb="7" eb="8">
      <t>アリ</t>
    </rPh>
    <phoneticPr fontId="1"/>
  </si>
  <si>
    <t>課税･登録番号無</t>
    <rPh sb="0" eb="2">
      <t>カゼイ</t>
    </rPh>
    <rPh sb="3" eb="7">
      <t>トウロクバンゴウ</t>
    </rPh>
    <rPh sb="7" eb="8">
      <t>ナ</t>
    </rPh>
    <phoneticPr fontId="1"/>
  </si>
  <si>
    <t>免税</t>
    <rPh sb="0" eb="2">
      <t>メンゼイ</t>
    </rPh>
    <phoneticPr fontId="1"/>
  </si>
  <si>
    <t>&gt;</t>
    <phoneticPr fontId="1"/>
  </si>
  <si>
    <t>&lt;</t>
    <phoneticPr fontId="1"/>
  </si>
  <si>
    <t>合計</t>
    <rPh sb="0" eb="2">
      <t>ゴウケイ</t>
    </rPh>
    <phoneticPr fontId="1"/>
  </si>
  <si>
    <t>経理控(要捺印)･工務控①･工務控②を送付下さい。</t>
    <rPh sb="0" eb="2">
      <t>ケイリ</t>
    </rPh>
    <rPh sb="2" eb="3">
      <t>ヒカ</t>
    </rPh>
    <rPh sb="4" eb="5">
      <t>ヨウ</t>
    </rPh>
    <rPh sb="5" eb="7">
      <t>ナツイン</t>
    </rPh>
    <rPh sb="9" eb="12">
      <t>コウムヒカ</t>
    </rPh>
    <rPh sb="14" eb="16">
      <t>コウム</t>
    </rPh>
    <rPh sb="16" eb="17">
      <t>ヒカ</t>
    </rPh>
    <rPh sb="19" eb="21">
      <t>ソウフ</t>
    </rPh>
    <rPh sb="21" eb="22">
      <t>クダ</t>
    </rPh>
    <phoneticPr fontId="1"/>
  </si>
  <si>
    <t>普通</t>
    <rPh sb="0" eb="2">
      <t>フツウ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</si>
</sst>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&quot;¥&quot;#,##0_);[Red]\(&quot;¥&quot;#,##0\)"/>
    <numFmt numFmtId="177" formatCode="[$-411]ggge&quot;年&quot;m&quot;月&quot;d&quot;日&quot;;@"/>
  </numFmts>
  <fonts count="2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6"/>
      <color rgb="FF002060"/>
      <name val="游ゴシック"/>
      <family val="3"/>
      <charset val="128"/>
      <scheme val="minor"/>
    </font>
    <font>
      <b/>
      <sz val="12"/>
      <color rgb="FF002060"/>
      <name val="游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b/>
      <sz val="12"/>
      <color rgb="FFFF0000"/>
      <name val="游ゴシック"/>
      <family val="3"/>
      <charset val="128"/>
      <scheme val="minor"/>
    </font>
    <font>
      <b/>
      <sz val="11"/>
      <color indexed="8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</cellStyleXfs>
  <cellXfs count="375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4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4" fillId="0" borderId="6" xfId="0" applyFont="1" applyBorder="1">
      <alignment vertical="center"/>
    </xf>
    <xf numFmtId="0" fontId="6" fillId="0" borderId="5" xfId="0" applyFont="1" applyBorder="1">
      <alignment vertical="center"/>
    </xf>
    <xf numFmtId="0" fontId="7" fillId="0" borderId="10" xfId="0" applyFont="1" applyBorder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0" fillId="0" borderId="19" xfId="0" applyBorder="1">
      <alignment vertical="center"/>
    </xf>
    <xf numFmtId="0" fontId="0" fillId="0" borderId="22" xfId="0" applyBorder="1">
      <alignment vertical="center"/>
    </xf>
    <xf numFmtId="49" fontId="2" fillId="0" borderId="4" xfId="0" applyNumberFormat="1" applyFont="1" applyBorder="1" applyAlignment="1">
      <alignment vertical="center" shrinkToFit="1"/>
    </xf>
    <xf numFmtId="0" fontId="15" fillId="0" borderId="26" xfId="0" applyFont="1" applyBorder="1">
      <alignment vertical="center"/>
    </xf>
    <xf numFmtId="0" fontId="15" fillId="0" borderId="27" xfId="0" applyFont="1" applyBorder="1">
      <alignment vertical="center"/>
    </xf>
    <xf numFmtId="0" fontId="0" fillId="0" borderId="26" xfId="0" applyBorder="1">
      <alignment vertical="center"/>
    </xf>
    <xf numFmtId="0" fontId="3" fillId="0" borderId="26" xfId="0" applyFont="1" applyBorder="1">
      <alignment vertical="center"/>
    </xf>
    <xf numFmtId="0" fontId="3" fillId="0" borderId="6" xfId="0" applyFont="1" applyBorder="1">
      <alignment vertical="center"/>
    </xf>
    <xf numFmtId="0" fontId="14" fillId="0" borderId="25" xfId="0" applyFont="1" applyBorder="1">
      <alignment vertical="center"/>
    </xf>
    <xf numFmtId="0" fontId="13" fillId="2" borderId="13" xfId="0" applyFont="1" applyFill="1" applyBorder="1" applyProtection="1">
      <alignment vertical="center"/>
      <protection locked="0"/>
    </xf>
    <xf numFmtId="0" fontId="13" fillId="2" borderId="13" xfId="0" applyFont="1" applyFill="1" applyBorder="1" applyAlignment="1" applyProtection="1">
      <alignment horizontal="center" vertical="center"/>
      <protection locked="0"/>
    </xf>
    <xf numFmtId="38" fontId="13" fillId="2" borderId="13" xfId="1" applyFont="1" applyFill="1" applyBorder="1" applyProtection="1">
      <alignment vertical="center"/>
      <protection locked="0"/>
    </xf>
    <xf numFmtId="38" fontId="13" fillId="0" borderId="13" xfId="1" applyFont="1" applyBorder="1" applyProtection="1">
      <alignment vertical="center"/>
      <protection locked="0"/>
    </xf>
    <xf numFmtId="0" fontId="13" fillId="2" borderId="14" xfId="0" applyFont="1" applyFill="1" applyBorder="1" applyProtection="1">
      <alignment vertical="center"/>
      <protection locked="0"/>
    </xf>
    <xf numFmtId="0" fontId="13" fillId="2" borderId="14" xfId="0" applyFont="1" applyFill="1" applyBorder="1" applyAlignment="1" applyProtection="1">
      <alignment horizontal="center" vertical="center"/>
      <protection locked="0"/>
    </xf>
    <xf numFmtId="38" fontId="13" fillId="0" borderId="14" xfId="1" applyFont="1" applyBorder="1" applyProtection="1">
      <alignment vertical="center"/>
      <protection locked="0"/>
    </xf>
    <xf numFmtId="0" fontId="13" fillId="2" borderId="34" xfId="0" applyFont="1" applyFill="1" applyBorder="1" applyProtection="1">
      <alignment vertical="center"/>
      <protection locked="0"/>
    </xf>
    <xf numFmtId="0" fontId="13" fillId="2" borderId="34" xfId="0" applyFont="1" applyFill="1" applyBorder="1" applyAlignment="1" applyProtection="1">
      <alignment horizontal="center" vertical="center"/>
      <protection locked="0"/>
    </xf>
    <xf numFmtId="38" fontId="13" fillId="0" borderId="34" xfId="1" applyFont="1" applyBorder="1" applyProtection="1">
      <alignment vertical="center"/>
      <protection locked="0"/>
    </xf>
    <xf numFmtId="0" fontId="13" fillId="0" borderId="0" xfId="0" applyFont="1">
      <alignment vertical="center"/>
    </xf>
    <xf numFmtId="9" fontId="15" fillId="0" borderId="0" xfId="0" applyNumberFormat="1" applyFont="1" applyAlignment="1">
      <alignment horizontal="center" vertical="center"/>
    </xf>
    <xf numFmtId="0" fontId="15" fillId="0" borderId="0" xfId="0" applyFont="1">
      <alignment vertical="center"/>
    </xf>
    <xf numFmtId="0" fontId="13" fillId="0" borderId="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3" fillId="0" borderId="44" xfId="0" applyFont="1" applyBorder="1">
      <alignment vertical="center"/>
    </xf>
    <xf numFmtId="0" fontId="0" fillId="0" borderId="49" xfId="0" applyBorder="1">
      <alignment vertical="center"/>
    </xf>
    <xf numFmtId="0" fontId="0" fillId="0" borderId="51" xfId="0" applyBorder="1">
      <alignment vertical="center"/>
    </xf>
    <xf numFmtId="0" fontId="0" fillId="0" borderId="57" xfId="0" applyBorder="1">
      <alignment vertical="center"/>
    </xf>
    <xf numFmtId="0" fontId="0" fillId="0" borderId="58" xfId="0" applyBorder="1">
      <alignment vertical="center"/>
    </xf>
    <xf numFmtId="0" fontId="0" fillId="0" borderId="23" xfId="0" applyBorder="1">
      <alignment vertical="center"/>
    </xf>
    <xf numFmtId="0" fontId="3" fillId="0" borderId="0" xfId="0" applyFont="1">
      <alignment vertical="center"/>
    </xf>
    <xf numFmtId="0" fontId="13" fillId="0" borderId="13" xfId="0" applyFont="1" applyBorder="1" applyAlignment="1">
      <alignment horizontal="center" vertical="center" shrinkToFit="1"/>
    </xf>
    <xf numFmtId="0" fontId="13" fillId="0" borderId="34" xfId="0" applyFont="1" applyBorder="1" applyAlignment="1">
      <alignment horizontal="center" vertical="center" shrinkToFit="1"/>
    </xf>
    <xf numFmtId="0" fontId="13" fillId="0" borderId="38" xfId="0" applyFont="1" applyBorder="1" applyAlignment="1">
      <alignment horizontal="center" vertical="center" shrinkToFit="1"/>
    </xf>
    <xf numFmtId="56" fontId="13" fillId="2" borderId="13" xfId="0" applyNumberFormat="1" applyFont="1" applyFill="1" applyBorder="1" applyAlignment="1" applyProtection="1">
      <alignment vertical="center" shrinkToFit="1"/>
      <protection locked="0"/>
    </xf>
    <xf numFmtId="56" fontId="13" fillId="2" borderId="34" xfId="0" applyNumberFormat="1" applyFont="1" applyFill="1" applyBorder="1" applyAlignment="1" applyProtection="1">
      <alignment vertical="center" shrinkToFit="1"/>
      <protection locked="0"/>
    </xf>
    <xf numFmtId="56" fontId="13" fillId="2" borderId="14" xfId="0" applyNumberFormat="1" applyFont="1" applyFill="1" applyBorder="1" applyAlignment="1" applyProtection="1">
      <alignment vertical="center" shrinkToFit="1"/>
      <protection locked="0"/>
    </xf>
    <xf numFmtId="0" fontId="16" fillId="3" borderId="0" xfId="0" applyFont="1" applyFill="1">
      <alignment vertical="center"/>
    </xf>
    <xf numFmtId="0" fontId="13" fillId="3" borderId="0" xfId="0" applyFont="1" applyFill="1">
      <alignment vertical="center"/>
    </xf>
    <xf numFmtId="0" fontId="17" fillId="3" borderId="0" xfId="0" applyFont="1" applyFill="1">
      <alignment vertical="center"/>
    </xf>
    <xf numFmtId="0" fontId="19" fillId="0" borderId="0" xfId="0" applyFont="1">
      <alignment vertical="center"/>
    </xf>
    <xf numFmtId="0" fontId="9" fillId="0" borderId="0" xfId="0" applyFont="1">
      <alignment vertical="center"/>
    </xf>
    <xf numFmtId="0" fontId="3" fillId="0" borderId="11" xfId="0" applyFont="1" applyBorder="1">
      <alignment vertical="center"/>
    </xf>
    <xf numFmtId="0" fontId="20" fillId="0" borderId="0" xfId="0" applyFont="1">
      <alignment vertical="center"/>
    </xf>
    <xf numFmtId="0" fontId="20" fillId="0" borderId="11" xfId="0" applyFont="1" applyBorder="1">
      <alignment vertical="center"/>
    </xf>
    <xf numFmtId="38" fontId="13" fillId="2" borderId="34" xfId="1" applyFont="1" applyFill="1" applyBorder="1" applyProtection="1">
      <alignment vertical="center"/>
      <protection locked="0"/>
    </xf>
    <xf numFmtId="38" fontId="13" fillId="2" borderId="14" xfId="1" applyFont="1" applyFill="1" applyBorder="1" applyProtection="1">
      <alignment vertical="center"/>
      <protection locked="0"/>
    </xf>
    <xf numFmtId="0" fontId="15" fillId="0" borderId="0" xfId="0" applyFont="1" applyAlignment="1">
      <alignment horizontal="right" vertical="center"/>
    </xf>
    <xf numFmtId="38" fontId="15" fillId="0" borderId="0" xfId="0" applyNumberFormat="1" applyFont="1">
      <alignment vertical="center"/>
    </xf>
    <xf numFmtId="0" fontId="0" fillId="0" borderId="0" xfId="0" applyProtection="1">
      <alignment vertical="center"/>
      <protection locked="0"/>
    </xf>
    <xf numFmtId="0" fontId="16" fillId="3" borderId="0" xfId="0" applyFont="1" applyFill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37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3" fillId="0" borderId="24" xfId="0" applyFont="1" applyBorder="1" applyProtection="1">
      <alignment vertical="center"/>
      <protection locked="0"/>
    </xf>
    <xf numFmtId="0" fontId="0" fillId="0" borderId="34" xfId="0" applyBorder="1" applyAlignment="1" applyProtection="1">
      <alignment horizontal="right" vertical="center"/>
      <protection locked="0"/>
    </xf>
    <xf numFmtId="49" fontId="13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35" xfId="0" applyBorder="1" applyProtection="1">
      <alignment vertical="center"/>
      <protection locked="0"/>
    </xf>
    <xf numFmtId="0" fontId="0" fillId="0" borderId="36" xfId="0" applyBorder="1" applyProtection="1">
      <alignment vertical="center"/>
      <protection locked="0"/>
    </xf>
    <xf numFmtId="0" fontId="0" fillId="0" borderId="24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38" xfId="0" applyBorder="1" applyProtection="1">
      <alignment vertical="center"/>
      <protection locked="0"/>
    </xf>
    <xf numFmtId="0" fontId="0" fillId="0" borderId="26" xfId="0" applyBorder="1" applyAlignment="1" applyProtection="1">
      <alignment horizontal="left" vertical="center"/>
      <protection locked="0"/>
    </xf>
    <xf numFmtId="0" fontId="0" fillId="0" borderId="26" xfId="0" applyBorder="1" applyProtection="1">
      <alignment vertical="center"/>
      <protection locked="0"/>
    </xf>
    <xf numFmtId="0" fontId="0" fillId="0" borderId="27" xfId="0" applyBorder="1" applyProtection="1">
      <alignment vertical="center"/>
      <protection locked="0"/>
    </xf>
    <xf numFmtId="0" fontId="0" fillId="0" borderId="39" xfId="0" applyBorder="1" applyAlignment="1" applyProtection="1">
      <alignment horizontal="right" vertical="center"/>
      <protection locked="0"/>
    </xf>
    <xf numFmtId="0" fontId="0" fillId="0" borderId="40" xfId="0" applyBorder="1" applyProtection="1">
      <alignment vertical="center"/>
      <protection locked="0"/>
    </xf>
    <xf numFmtId="0" fontId="0" fillId="0" borderId="41" xfId="0" applyBorder="1" applyProtection="1">
      <alignment vertical="center"/>
      <protection locked="0"/>
    </xf>
    <xf numFmtId="0" fontId="2" fillId="0" borderId="35" xfId="0" applyFont="1" applyBorder="1" applyAlignment="1">
      <alignment horizontal="center" vertical="center" shrinkToFit="1"/>
    </xf>
    <xf numFmtId="0" fontId="0" fillId="0" borderId="35" xfId="0" applyBorder="1">
      <alignment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0" fontId="0" fillId="2" borderId="16" xfId="0" applyFill="1" applyBorder="1" applyAlignment="1" applyProtection="1">
      <alignment horizontal="left" vertical="center"/>
      <protection locked="0"/>
    </xf>
    <xf numFmtId="0" fontId="0" fillId="2" borderId="35" xfId="0" applyFill="1" applyBorder="1" applyAlignment="1" applyProtection="1">
      <alignment horizontal="left" vertical="center"/>
      <protection locked="0"/>
    </xf>
    <xf numFmtId="49" fontId="0" fillId="2" borderId="35" xfId="0" applyNumberFormat="1" applyFill="1" applyBorder="1" applyAlignment="1" applyProtection="1">
      <alignment horizontal="left" vertical="center"/>
      <protection locked="0"/>
    </xf>
    <xf numFmtId="49" fontId="13" fillId="2" borderId="35" xfId="0" applyNumberFormat="1" applyFont="1" applyFill="1" applyBorder="1" applyAlignment="1" applyProtection="1">
      <alignment horizontal="center" vertical="center"/>
      <protection locked="0"/>
    </xf>
    <xf numFmtId="0" fontId="0" fillId="2" borderId="40" xfId="0" applyFill="1" applyBorder="1" applyAlignment="1" applyProtection="1">
      <alignment horizontal="left" vertical="center"/>
      <protection locked="0"/>
    </xf>
    <xf numFmtId="177" fontId="15" fillId="2" borderId="0" xfId="0" applyNumberFormat="1" applyFont="1" applyFill="1" applyAlignment="1" applyProtection="1">
      <alignment horizontal="left" vertical="center" shrinkToFit="1"/>
      <protection locked="0"/>
    </xf>
    <xf numFmtId="0" fontId="0" fillId="0" borderId="52" xfId="0" applyBorder="1" applyAlignment="1">
      <alignment horizontal="center" vertical="center"/>
    </xf>
    <xf numFmtId="0" fontId="0" fillId="0" borderId="48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38" fontId="3" fillId="0" borderId="5" xfId="1" applyFont="1" applyBorder="1" applyAlignment="1">
      <alignment horizontal="right" vertical="center" shrinkToFit="1"/>
    </xf>
    <xf numFmtId="38" fontId="3" fillId="0" borderId="6" xfId="1" applyFont="1" applyBorder="1" applyAlignment="1">
      <alignment horizontal="right" vertical="center" shrinkToFit="1"/>
    </xf>
    <xf numFmtId="38" fontId="3" fillId="0" borderId="49" xfId="1" applyFont="1" applyBorder="1" applyAlignment="1">
      <alignment horizontal="right" vertical="center" shrinkToFit="1"/>
    </xf>
    <xf numFmtId="38" fontId="3" fillId="0" borderId="42" xfId="1" applyFont="1" applyBorder="1" applyAlignment="1">
      <alignment horizontal="right" vertical="center" shrinkToFit="1"/>
    </xf>
    <xf numFmtId="38" fontId="3" fillId="0" borderId="40" xfId="1" applyFont="1" applyBorder="1" applyAlignment="1">
      <alignment horizontal="right" vertical="center" shrinkToFit="1"/>
    </xf>
    <xf numFmtId="38" fontId="3" fillId="0" borderId="61" xfId="1" applyFont="1" applyBorder="1" applyAlignment="1">
      <alignment horizontal="right" vertical="center" shrinkToFit="1"/>
    </xf>
    <xf numFmtId="0" fontId="3" fillId="0" borderId="17" xfId="0" applyFont="1" applyBorder="1" applyAlignment="1">
      <alignment horizontal="right" vertical="center" shrinkToFit="1"/>
    </xf>
    <xf numFmtId="0" fontId="3" fillId="0" borderId="16" xfId="0" applyFont="1" applyBorder="1" applyAlignment="1">
      <alignment horizontal="right" vertical="center" shrinkToFit="1"/>
    </xf>
    <xf numFmtId="0" fontId="0" fillId="0" borderId="33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38" fontId="3" fillId="0" borderId="28" xfId="1" applyFont="1" applyBorder="1" applyAlignment="1">
      <alignment horizontal="right" vertical="center" shrinkToFit="1"/>
    </xf>
    <xf numFmtId="38" fontId="3" fillId="0" borderId="29" xfId="1" applyFont="1" applyBorder="1" applyAlignment="1">
      <alignment horizontal="right" vertical="center" shrinkToFit="1"/>
    </xf>
    <xf numFmtId="38" fontId="3" fillId="0" borderId="66" xfId="1" applyFont="1" applyBorder="1" applyAlignment="1">
      <alignment horizontal="right" vertical="center" shrinkToFit="1"/>
    </xf>
    <xf numFmtId="0" fontId="0" fillId="0" borderId="33" xfId="0" applyBorder="1" applyAlignment="1">
      <alignment horizontal="left" vertical="center" shrinkToFit="1"/>
    </xf>
    <xf numFmtId="0" fontId="0" fillId="0" borderId="35" xfId="0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14" fillId="0" borderId="33" xfId="0" applyFont="1" applyBorder="1" applyAlignment="1">
      <alignment horizontal="left" vertical="center" shrinkToFit="1"/>
    </xf>
    <xf numFmtId="0" fontId="14" fillId="0" borderId="35" xfId="0" applyFont="1" applyBorder="1" applyAlignment="1">
      <alignment horizontal="left" vertical="center" shrinkToFit="1"/>
    </xf>
    <xf numFmtId="0" fontId="14" fillId="0" borderId="36" xfId="0" applyFont="1" applyBorder="1" applyAlignment="1">
      <alignment horizontal="left" vertical="center" shrinkToFit="1"/>
    </xf>
    <xf numFmtId="0" fontId="15" fillId="0" borderId="29" xfId="0" applyFont="1" applyBorder="1" applyAlignment="1">
      <alignment horizontal="left" vertical="center" shrinkToFit="1"/>
    </xf>
    <xf numFmtId="0" fontId="15" fillId="0" borderId="30" xfId="0" applyFont="1" applyBorder="1" applyAlignment="1">
      <alignment horizontal="left" vertical="center" shrinkToFit="1"/>
    </xf>
    <xf numFmtId="0" fontId="15" fillId="0" borderId="11" xfId="0" applyFont="1" applyBorder="1" applyAlignment="1">
      <alignment horizontal="left" vertical="center" shrinkToFit="1"/>
    </xf>
    <xf numFmtId="0" fontId="15" fillId="0" borderId="12" xfId="0" applyFont="1" applyBorder="1" applyAlignment="1">
      <alignment horizontal="left" vertical="center" shrinkToFit="1"/>
    </xf>
    <xf numFmtId="177" fontId="12" fillId="0" borderId="0" xfId="0" applyNumberFormat="1" applyFont="1" applyAlignment="1">
      <alignment horizontal="distributed" vertical="center" justifyLastLine="1"/>
    </xf>
    <xf numFmtId="0" fontId="3" fillId="0" borderId="2" xfId="0" applyFont="1" applyBorder="1" applyAlignment="1">
      <alignment horizontal="center" vertical="center"/>
    </xf>
    <xf numFmtId="56" fontId="0" fillId="0" borderId="5" xfId="0" applyNumberFormat="1" applyBorder="1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56" fontId="0" fillId="0" borderId="33" xfId="0" applyNumberFormat="1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5" fillId="0" borderId="35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center" shrinkToFit="1"/>
    </xf>
    <xf numFmtId="0" fontId="3" fillId="0" borderId="45" xfId="0" applyFont="1" applyBorder="1" applyAlignment="1">
      <alignment horizontal="center" vertical="center" shrinkToFit="1"/>
    </xf>
    <xf numFmtId="0" fontId="3" fillId="0" borderId="46" xfId="0" applyFont="1" applyBorder="1" applyAlignment="1">
      <alignment horizontal="center" vertical="center" shrinkToFit="1"/>
    </xf>
    <xf numFmtId="49" fontId="0" fillId="0" borderId="4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3" fillId="0" borderId="11" xfId="0" applyFont="1" applyBorder="1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176" fontId="11" fillId="0" borderId="19" xfId="0" applyNumberFormat="1" applyFont="1" applyBorder="1" applyAlignment="1">
      <alignment horizontal="left" vertical="center"/>
    </xf>
    <xf numFmtId="176" fontId="11" fillId="0" borderId="20" xfId="0" applyNumberFormat="1" applyFont="1" applyBorder="1" applyAlignment="1">
      <alignment horizontal="left" vertical="center"/>
    </xf>
    <xf numFmtId="176" fontId="11" fillId="0" borderId="22" xfId="0" applyNumberFormat="1" applyFont="1" applyBorder="1" applyAlignment="1">
      <alignment horizontal="left" vertical="center"/>
    </xf>
    <xf numFmtId="176" fontId="11" fillId="0" borderId="23" xfId="0" applyNumberFormat="1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38" fontId="0" fillId="0" borderId="33" xfId="1" applyFont="1" applyBorder="1" applyAlignment="1">
      <alignment horizontal="right" vertical="center" shrinkToFit="1"/>
    </xf>
    <xf numFmtId="38" fontId="0" fillId="0" borderId="35" xfId="1" applyFont="1" applyBorder="1" applyAlignment="1">
      <alignment horizontal="right" vertical="center" shrinkToFit="1"/>
    </xf>
    <xf numFmtId="38" fontId="0" fillId="0" borderId="36" xfId="1" applyFont="1" applyBorder="1" applyAlignment="1">
      <alignment horizontal="right" vertical="center" shrinkToFit="1"/>
    </xf>
    <xf numFmtId="0" fontId="0" fillId="0" borderId="55" xfId="0" applyBorder="1" applyAlignment="1">
      <alignment horizontal="center" vertical="center"/>
    </xf>
    <xf numFmtId="0" fontId="0" fillId="0" borderId="56" xfId="0" applyBorder="1" applyAlignment="1">
      <alignment horizontal="center" vertical="center"/>
    </xf>
    <xf numFmtId="0" fontId="0" fillId="0" borderId="28" xfId="0" applyBorder="1" applyAlignment="1">
      <alignment horizontal="left" vertical="center" shrinkToFit="1"/>
    </xf>
    <xf numFmtId="0" fontId="0" fillId="0" borderId="29" xfId="0" applyBorder="1" applyAlignment="1">
      <alignment horizontal="left" vertical="center" shrinkToFit="1"/>
    </xf>
    <xf numFmtId="0" fontId="0" fillId="0" borderId="30" xfId="0" applyBorder="1" applyAlignment="1">
      <alignment horizontal="left" vertical="center" shrinkToFit="1"/>
    </xf>
    <xf numFmtId="0" fontId="0" fillId="0" borderId="57" xfId="0" applyBorder="1" applyAlignment="1">
      <alignment horizontal="left" vertical="center" shrinkToFit="1"/>
    </xf>
    <xf numFmtId="0" fontId="0" fillId="0" borderId="22" xfId="0" applyBorder="1" applyAlignment="1">
      <alignment horizontal="left" vertical="center" shrinkToFit="1"/>
    </xf>
    <xf numFmtId="0" fontId="0" fillId="0" borderId="58" xfId="0" applyBorder="1" applyAlignment="1">
      <alignment horizontal="left" vertical="center" shrinkToFit="1"/>
    </xf>
    <xf numFmtId="56" fontId="0" fillId="0" borderId="28" xfId="0" applyNumberFormat="1" applyBorder="1" applyAlignment="1">
      <alignment horizontal="center" vertical="center" shrinkToFit="1"/>
    </xf>
    <xf numFmtId="0" fontId="0" fillId="0" borderId="29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57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5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8" xfId="0" applyBorder="1" applyAlignment="1">
      <alignment horizontal="center" vertical="center" shrinkToFit="1"/>
    </xf>
    <xf numFmtId="38" fontId="3" fillId="0" borderId="10" xfId="1" applyFont="1" applyBorder="1" applyAlignment="1">
      <alignment horizontal="right" vertical="center" shrinkToFit="1"/>
    </xf>
    <xf numFmtId="38" fontId="3" fillId="0" borderId="11" xfId="1" applyFont="1" applyBorder="1" applyAlignment="1">
      <alignment horizontal="right" vertical="center" shrinkToFit="1"/>
    </xf>
    <xf numFmtId="38" fontId="3" fillId="0" borderId="54" xfId="1" applyFont="1" applyBorder="1" applyAlignment="1">
      <alignment horizontal="right" vertical="center" shrinkToFit="1"/>
    </xf>
    <xf numFmtId="0" fontId="3" fillId="0" borderId="59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58" xfId="0" applyFont="1" applyBorder="1" applyAlignment="1">
      <alignment horizontal="center" vertical="center"/>
    </xf>
    <xf numFmtId="38" fontId="3" fillId="0" borderId="5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49" xfId="0" applyFont="1" applyBorder="1" applyAlignment="1">
      <alignment horizontal="right" vertical="center"/>
    </xf>
    <xf numFmtId="0" fontId="3" fillId="0" borderId="57" xfId="0" applyFont="1" applyBorder="1" applyAlignment="1">
      <alignment horizontal="right" vertical="center"/>
    </xf>
    <xf numFmtId="0" fontId="3" fillId="0" borderId="22" xfId="0" applyFont="1" applyBorder="1" applyAlignment="1">
      <alignment horizontal="right" vertical="center"/>
    </xf>
    <xf numFmtId="0" fontId="3" fillId="0" borderId="23" xfId="0" applyFont="1" applyBorder="1" applyAlignment="1">
      <alignment horizontal="right" vertical="center"/>
    </xf>
    <xf numFmtId="38" fontId="3" fillId="0" borderId="8" xfId="0" applyNumberFormat="1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51" xfId="0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3" fillId="0" borderId="11" xfId="0" applyFont="1" applyBorder="1" applyAlignment="1">
      <alignment horizontal="right" vertical="center"/>
    </xf>
    <xf numFmtId="0" fontId="3" fillId="0" borderId="54" xfId="0" applyFont="1" applyBorder="1" applyAlignment="1">
      <alignment horizontal="right" vertical="center"/>
    </xf>
    <xf numFmtId="0" fontId="3" fillId="0" borderId="42" xfId="0" applyFont="1" applyBorder="1" applyAlignment="1">
      <alignment horizontal="right" vertical="center"/>
    </xf>
    <xf numFmtId="0" fontId="3" fillId="0" borderId="40" xfId="0" applyFont="1" applyBorder="1" applyAlignment="1">
      <alignment horizontal="right" vertical="center"/>
    </xf>
    <xf numFmtId="0" fontId="3" fillId="0" borderId="61" xfId="0" applyFont="1" applyBorder="1" applyAlignment="1">
      <alignment horizontal="right" vertical="center"/>
    </xf>
    <xf numFmtId="0" fontId="14" fillId="0" borderId="28" xfId="0" applyFont="1" applyBorder="1" applyAlignment="1">
      <alignment horizontal="left" vertical="center" shrinkToFit="1"/>
    </xf>
    <xf numFmtId="0" fontId="14" fillId="0" borderId="29" xfId="0" applyFont="1" applyBorder="1" applyAlignment="1">
      <alignment horizontal="left" vertical="center" shrinkToFit="1"/>
    </xf>
    <xf numFmtId="0" fontId="14" fillId="0" borderId="30" xfId="0" applyFont="1" applyBorder="1" applyAlignment="1">
      <alignment horizontal="left" vertical="center" shrinkToFit="1"/>
    </xf>
    <xf numFmtId="0" fontId="14" fillId="0" borderId="57" xfId="0" applyFont="1" applyBorder="1" applyAlignment="1">
      <alignment horizontal="left" vertical="center" shrinkToFit="1"/>
    </xf>
    <xf numFmtId="0" fontId="14" fillId="0" borderId="22" xfId="0" applyFont="1" applyBorder="1" applyAlignment="1">
      <alignment horizontal="left" vertical="center" shrinkToFit="1"/>
    </xf>
    <xf numFmtId="0" fontId="14" fillId="0" borderId="58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3" fillId="0" borderId="6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9" fontId="3" fillId="0" borderId="64" xfId="0" applyNumberFormat="1" applyFont="1" applyBorder="1" applyAlignment="1">
      <alignment horizontal="right" vertical="center" shrinkToFit="1"/>
    </xf>
    <xf numFmtId="0" fontId="3" fillId="0" borderId="29" xfId="0" applyFont="1" applyBorder="1" applyAlignment="1">
      <alignment horizontal="right" vertical="center" shrinkToFit="1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9" fontId="3" fillId="0" borderId="59" xfId="0" applyNumberFormat="1" applyFont="1" applyBorder="1" applyAlignment="1">
      <alignment horizontal="right" vertical="center" shrinkToFit="1"/>
    </xf>
    <xf numFmtId="0" fontId="3" fillId="0" borderId="6" xfId="0" applyFont="1" applyBorder="1" applyAlignment="1">
      <alignment horizontal="right" vertical="center" shrinkToFit="1"/>
    </xf>
    <xf numFmtId="0" fontId="3" fillId="0" borderId="16" xfId="0" applyFont="1" applyBorder="1" applyAlignment="1">
      <alignment horizontal="left" vertical="center" shrinkToFit="1"/>
    </xf>
    <xf numFmtId="0" fontId="3" fillId="0" borderId="15" xfId="0" applyFont="1" applyBorder="1" applyAlignment="1">
      <alignment horizontal="left" vertical="center" shrinkToFit="1"/>
    </xf>
    <xf numFmtId="0" fontId="3" fillId="0" borderId="26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8" fontId="0" fillId="0" borderId="8" xfId="1" applyFont="1" applyBorder="1" applyAlignment="1">
      <alignment horizontal="right" vertical="center" shrinkToFit="1"/>
    </xf>
    <xf numFmtId="38" fontId="0" fillId="0" borderId="0" xfId="1" applyFont="1" applyBorder="1" applyAlignment="1">
      <alignment horizontal="right" vertical="center" shrinkToFit="1"/>
    </xf>
    <xf numFmtId="38" fontId="0" fillId="0" borderId="9" xfId="1" applyFont="1" applyBorder="1" applyAlignment="1">
      <alignment horizontal="right" vertical="center" shrinkToFit="1"/>
    </xf>
    <xf numFmtId="38" fontId="0" fillId="0" borderId="10" xfId="1" applyFont="1" applyBorder="1" applyAlignment="1">
      <alignment horizontal="right" vertical="center" shrinkToFit="1"/>
    </xf>
    <xf numFmtId="38" fontId="0" fillId="0" borderId="11" xfId="1" applyFont="1" applyBorder="1" applyAlignment="1">
      <alignment horizontal="right" vertical="center" shrinkToFit="1"/>
    </xf>
    <xf numFmtId="38" fontId="0" fillId="0" borderId="12" xfId="1" applyFont="1" applyBorder="1" applyAlignment="1">
      <alignment horizontal="right" vertical="center" shrinkToFit="1"/>
    </xf>
    <xf numFmtId="38" fontId="0" fillId="0" borderId="5" xfId="1" applyFont="1" applyBorder="1" applyAlignment="1">
      <alignment horizontal="right" vertical="center" shrinkToFit="1"/>
    </xf>
    <xf numFmtId="38" fontId="0" fillId="0" borderId="6" xfId="1" applyFont="1" applyBorder="1" applyAlignment="1">
      <alignment horizontal="right" vertical="center" shrinkToFit="1"/>
    </xf>
    <xf numFmtId="38" fontId="0" fillId="0" borderId="7" xfId="1" applyFont="1" applyBorder="1" applyAlignment="1">
      <alignment horizontal="right" vertical="center" shrinkToFit="1"/>
    </xf>
    <xf numFmtId="0" fontId="3" fillId="0" borderId="47" xfId="0" applyFont="1" applyBorder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0" fontId="0" fillId="0" borderId="6" xfId="0" applyBorder="1" applyAlignment="1">
      <alignment horizontal="left" vertical="center" shrinkToFit="1"/>
    </xf>
    <xf numFmtId="0" fontId="0" fillId="0" borderId="7" xfId="0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14" fillId="0" borderId="5" xfId="0" applyFont="1" applyBorder="1" applyAlignment="1">
      <alignment horizontal="left" vertical="center" shrinkToFit="1"/>
    </xf>
    <xf numFmtId="0" fontId="14" fillId="0" borderId="6" xfId="0" applyFont="1" applyBorder="1" applyAlignment="1">
      <alignment horizontal="left" vertical="center" shrinkToFit="1"/>
    </xf>
    <xf numFmtId="0" fontId="14" fillId="0" borderId="7" xfId="0" applyFont="1" applyBorder="1" applyAlignment="1">
      <alignment horizontal="left" vertical="center" shrinkToFit="1"/>
    </xf>
    <xf numFmtId="0" fontId="14" fillId="0" borderId="8" xfId="0" applyFont="1" applyBorder="1" applyAlignment="1">
      <alignment horizontal="left" vertical="center" shrinkToFit="1"/>
    </xf>
    <xf numFmtId="0" fontId="14" fillId="0" borderId="0" xfId="0" applyFont="1" applyAlignment="1">
      <alignment horizontal="left" vertical="center" shrinkToFit="1"/>
    </xf>
    <xf numFmtId="0" fontId="14" fillId="0" borderId="9" xfId="0" applyFont="1" applyBorder="1" applyAlignment="1">
      <alignment horizontal="left" vertical="center" shrinkToFit="1"/>
    </xf>
    <xf numFmtId="0" fontId="0" fillId="0" borderId="4" xfId="0" applyBorder="1" applyAlignment="1">
      <alignment horizontal="center" vertical="center"/>
    </xf>
    <xf numFmtId="0" fontId="14" fillId="0" borderId="11" xfId="0" applyFont="1" applyBorder="1" applyAlignment="1">
      <alignment horizontal="right" vertical="center"/>
    </xf>
    <xf numFmtId="0" fontId="14" fillId="0" borderId="12" xfId="0" applyFont="1" applyBorder="1" applyAlignment="1">
      <alignment horizontal="right" vertical="center"/>
    </xf>
    <xf numFmtId="0" fontId="3" fillId="0" borderId="0" xfId="0" applyFont="1" applyAlignment="1">
      <alignment horizontal="distributed" vertical="center" justifyLastLine="1"/>
    </xf>
    <xf numFmtId="0" fontId="7" fillId="0" borderId="28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6" fillId="0" borderId="16" xfId="0" applyFont="1" applyBorder="1" applyAlignment="1">
      <alignment horizontal="left" vertical="center" shrinkToFit="1"/>
    </xf>
    <xf numFmtId="0" fontId="6" fillId="0" borderId="15" xfId="0" applyFont="1" applyBorder="1" applyAlignment="1">
      <alignment horizontal="left" vertical="center" shrinkToFit="1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3" fillId="0" borderId="3" xfId="0" applyFont="1" applyBorder="1" applyAlignment="1">
      <alignment horizontal="center" vertical="center" shrinkToFit="1"/>
    </xf>
    <xf numFmtId="0" fontId="0" fillId="0" borderId="3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56" fontId="0" fillId="0" borderId="8" xfId="0" applyNumberFormat="1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0" fontId="0" fillId="0" borderId="10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14" fillId="0" borderId="10" xfId="0" applyFont="1" applyBorder="1" applyAlignment="1">
      <alignment horizontal="left" vertical="center" shrinkToFit="1"/>
    </xf>
    <xf numFmtId="0" fontId="14" fillId="0" borderId="11" xfId="0" applyFont="1" applyBorder="1" applyAlignment="1">
      <alignment horizontal="left" vertical="center" shrinkToFit="1"/>
    </xf>
    <xf numFmtId="0" fontId="14" fillId="0" borderId="12" xfId="0" applyFont="1" applyBorder="1" applyAlignment="1">
      <alignment horizontal="left" vertical="center" shrinkToFit="1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59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1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0" borderId="58" xfId="0" applyBorder="1" applyAlignment="1">
      <alignment horizontal="right" vertical="center"/>
    </xf>
    <xf numFmtId="0" fontId="0" fillId="0" borderId="64" xfId="0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62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0" fillId="0" borderId="60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0" fillId="0" borderId="41" xfId="0" applyBorder="1" applyAlignment="1">
      <alignment horizontal="right" vertical="center"/>
    </xf>
    <xf numFmtId="0" fontId="3" fillId="0" borderId="42" xfId="0" applyFont="1" applyBorder="1" applyAlignment="1">
      <alignment horizontal="center" vertical="center"/>
    </xf>
    <xf numFmtId="9" fontId="3" fillId="0" borderId="28" xfId="0" applyNumberFormat="1" applyFont="1" applyBorder="1" applyAlignment="1">
      <alignment horizontal="right" vertical="center" shrinkToFit="1"/>
    </xf>
    <xf numFmtId="9" fontId="3" fillId="0" borderId="5" xfId="0" applyNumberFormat="1" applyFont="1" applyBorder="1" applyAlignment="1">
      <alignment horizontal="right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 shrinkToFit="1"/>
    </xf>
    <xf numFmtId="0" fontId="0" fillId="0" borderId="3" xfId="0" applyBorder="1" applyAlignment="1">
      <alignment horizontal="left" vertical="center" shrinkToFit="1"/>
    </xf>
    <xf numFmtId="0" fontId="0" fillId="0" borderId="65" xfId="0" applyBorder="1" applyAlignment="1">
      <alignment horizontal="center" vertical="center"/>
    </xf>
    <xf numFmtId="0" fontId="3" fillId="0" borderId="63" xfId="0" applyFont="1" applyBorder="1" applyAlignment="1">
      <alignment horizontal="center" vertical="center" shrinkToFit="1"/>
    </xf>
    <xf numFmtId="0" fontId="0" fillId="0" borderId="59" xfId="0" applyBorder="1" applyAlignment="1">
      <alignment horizontal="center" vertical="center"/>
    </xf>
    <xf numFmtId="0" fontId="5" fillId="0" borderId="51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0" fillId="0" borderId="62" xfId="0" applyBorder="1" applyAlignment="1">
      <alignment horizontal="center" vertical="center"/>
    </xf>
    <xf numFmtId="0" fontId="5" fillId="0" borderId="49" xfId="0" applyFont="1" applyBorder="1" applyAlignment="1">
      <alignment horizontal="center" vertical="center" wrapText="1"/>
    </xf>
    <xf numFmtId="38" fontId="0" fillId="0" borderId="33" xfId="1" applyFont="1" applyBorder="1" applyAlignment="1" applyProtection="1">
      <alignment horizontal="right" vertical="center" shrinkToFit="1"/>
    </xf>
    <xf numFmtId="38" fontId="0" fillId="0" borderId="35" xfId="1" applyFont="1" applyBorder="1" applyAlignment="1" applyProtection="1">
      <alignment horizontal="right" vertical="center" shrinkToFit="1"/>
    </xf>
    <xf numFmtId="38" fontId="0" fillId="0" borderId="36" xfId="1" applyFont="1" applyBorder="1" applyAlignment="1" applyProtection="1">
      <alignment horizontal="right" vertical="center" shrinkToFit="1"/>
    </xf>
    <xf numFmtId="38" fontId="0" fillId="0" borderId="5" xfId="1" applyFont="1" applyBorder="1" applyAlignment="1" applyProtection="1">
      <alignment horizontal="right" vertical="center" shrinkToFit="1"/>
    </xf>
    <xf numFmtId="38" fontId="0" fillId="0" borderId="6" xfId="1" applyFont="1" applyBorder="1" applyAlignment="1" applyProtection="1">
      <alignment horizontal="right" vertical="center" shrinkToFit="1"/>
    </xf>
    <xf numFmtId="38" fontId="0" fillId="0" borderId="7" xfId="1" applyFont="1" applyBorder="1" applyAlignment="1" applyProtection="1">
      <alignment horizontal="right" vertical="center" shrinkToFit="1"/>
    </xf>
    <xf numFmtId="38" fontId="0" fillId="0" borderId="8" xfId="1" applyFont="1" applyBorder="1" applyAlignment="1" applyProtection="1">
      <alignment horizontal="right" vertical="center" shrinkToFit="1"/>
    </xf>
    <xf numFmtId="38" fontId="0" fillId="0" borderId="0" xfId="1" applyFont="1" applyBorder="1" applyAlignment="1" applyProtection="1">
      <alignment horizontal="right" vertical="center" shrinkToFit="1"/>
    </xf>
    <xf numFmtId="38" fontId="0" fillId="0" borderId="9" xfId="1" applyFont="1" applyBorder="1" applyAlignment="1" applyProtection="1">
      <alignment horizontal="right" vertical="center" shrinkToFit="1"/>
    </xf>
    <xf numFmtId="38" fontId="3" fillId="0" borderId="5" xfId="1" applyFont="1" applyBorder="1" applyAlignment="1" applyProtection="1">
      <alignment horizontal="right" vertical="center" shrinkToFit="1"/>
    </xf>
    <xf numFmtId="38" fontId="3" fillId="0" borderId="6" xfId="1" applyFont="1" applyBorder="1" applyAlignment="1" applyProtection="1">
      <alignment horizontal="right" vertical="center" shrinkToFit="1"/>
    </xf>
    <xf numFmtId="38" fontId="3" fillId="0" borderId="49" xfId="1" applyFont="1" applyBorder="1" applyAlignment="1" applyProtection="1">
      <alignment horizontal="right" vertical="center" shrinkToFit="1"/>
    </xf>
    <xf numFmtId="38" fontId="3" fillId="0" borderId="42" xfId="1" applyFont="1" applyBorder="1" applyAlignment="1" applyProtection="1">
      <alignment horizontal="right" vertical="center" shrinkToFit="1"/>
    </xf>
    <xf numFmtId="38" fontId="3" fillId="0" borderId="40" xfId="1" applyFont="1" applyBorder="1" applyAlignment="1" applyProtection="1">
      <alignment horizontal="right" vertical="center" shrinkToFit="1"/>
    </xf>
    <xf numFmtId="38" fontId="3" fillId="0" borderId="61" xfId="1" applyFont="1" applyBorder="1" applyAlignment="1" applyProtection="1">
      <alignment horizontal="right" vertical="center" shrinkToFit="1"/>
    </xf>
    <xf numFmtId="38" fontId="3" fillId="0" borderId="28" xfId="1" applyFont="1" applyBorder="1" applyAlignment="1" applyProtection="1">
      <alignment horizontal="right" vertical="center" shrinkToFit="1"/>
    </xf>
    <xf numFmtId="38" fontId="3" fillId="0" borderId="29" xfId="1" applyFont="1" applyBorder="1" applyAlignment="1" applyProtection="1">
      <alignment horizontal="right" vertical="center" shrinkToFit="1"/>
    </xf>
    <xf numFmtId="38" fontId="3" fillId="0" borderId="66" xfId="1" applyFont="1" applyBorder="1" applyAlignment="1" applyProtection="1">
      <alignment horizontal="right" vertical="center" shrinkToFit="1"/>
    </xf>
    <xf numFmtId="38" fontId="0" fillId="0" borderId="10" xfId="1" applyFont="1" applyBorder="1" applyAlignment="1" applyProtection="1">
      <alignment horizontal="right" vertical="center" shrinkToFit="1"/>
    </xf>
    <xf numFmtId="38" fontId="0" fillId="0" borderId="11" xfId="1" applyFont="1" applyBorder="1" applyAlignment="1" applyProtection="1">
      <alignment horizontal="right" vertical="center" shrinkToFit="1"/>
    </xf>
    <xf numFmtId="38" fontId="0" fillId="0" borderId="12" xfId="1" applyFont="1" applyBorder="1" applyAlignment="1" applyProtection="1">
      <alignment horizontal="right" vertical="center" shrinkToFit="1"/>
    </xf>
    <xf numFmtId="38" fontId="3" fillId="0" borderId="10" xfId="1" applyFont="1" applyBorder="1" applyAlignment="1" applyProtection="1">
      <alignment horizontal="right" vertical="center" shrinkToFit="1"/>
    </xf>
    <xf numFmtId="38" fontId="3" fillId="0" borderId="11" xfId="1" applyFont="1" applyBorder="1" applyAlignment="1" applyProtection="1">
      <alignment horizontal="right" vertical="center" shrinkToFit="1"/>
    </xf>
    <xf numFmtId="38" fontId="3" fillId="0" borderId="54" xfId="1" applyFont="1" applyBorder="1" applyAlignment="1" applyProtection="1">
      <alignment horizontal="right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2039C-B595-457D-9734-D6E6F5A3EE82}">
  <sheetPr codeName="Sheet1">
    <tabColor theme="8" tint="0.39997558519241921"/>
  </sheetPr>
  <dimension ref="A2:Q21"/>
  <sheetViews>
    <sheetView tabSelected="1" workbookViewId="0"/>
  </sheetViews>
  <sheetFormatPr defaultRowHeight="18.75"/>
  <cols>
    <col min="1" max="1" width="14.25" style="71" bestFit="1" customWidth="1"/>
    <col min="2" max="2" width="19.25" style="71" bestFit="1" customWidth="1"/>
    <col min="3" max="17" width="2.625" style="71" customWidth="1"/>
    <col min="18" max="16384" width="9" style="71"/>
  </cols>
  <sheetData>
    <row r="2" spans="1:17" hidden="1">
      <c r="E2" s="71" t="s">
        <v>89</v>
      </c>
      <c r="M2" s="71" t="s">
        <v>96</v>
      </c>
    </row>
    <row r="3" spans="1:17" hidden="1">
      <c r="E3" s="71" t="s">
        <v>90</v>
      </c>
      <c r="M3" s="71" t="s">
        <v>58</v>
      </c>
    </row>
    <row r="4" spans="1:17" hidden="1">
      <c r="E4" s="71" t="s">
        <v>91</v>
      </c>
    </row>
    <row r="5" spans="1:17" hidden="1"/>
    <row r="6" spans="1:17" ht="25.5">
      <c r="A6" s="72" t="s">
        <v>81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</row>
    <row r="8" spans="1:17">
      <c r="A8" s="74"/>
      <c r="B8" s="75" t="s">
        <v>88</v>
      </c>
      <c r="C8" s="94"/>
      <c r="D8" s="95"/>
      <c r="E8" s="95"/>
      <c r="F8" s="95"/>
      <c r="G8" s="95"/>
      <c r="H8" s="95"/>
      <c r="I8" s="95"/>
      <c r="J8" s="95"/>
      <c r="K8" s="76"/>
      <c r="L8" s="76"/>
      <c r="M8" s="76"/>
      <c r="N8" s="76"/>
      <c r="O8" s="76"/>
      <c r="P8" s="76"/>
      <c r="Q8" s="77"/>
    </row>
    <row r="9" spans="1:17" ht="20.100000000000001" customHeight="1">
      <c r="A9" s="78" t="s">
        <v>85</v>
      </c>
      <c r="B9" s="79" t="s">
        <v>50</v>
      </c>
      <c r="C9" s="92" t="s">
        <v>9</v>
      </c>
      <c r="D9" s="80"/>
      <c r="E9" s="93" t="s">
        <v>8</v>
      </c>
      <c r="F9" s="98"/>
      <c r="G9" s="98"/>
      <c r="H9" s="98"/>
      <c r="I9" s="93" t="s">
        <v>8</v>
      </c>
      <c r="J9" s="98"/>
      <c r="K9" s="98"/>
      <c r="L9" s="98"/>
      <c r="M9" s="93" t="s">
        <v>8</v>
      </c>
      <c r="N9" s="98"/>
      <c r="O9" s="98"/>
      <c r="P9" s="98"/>
      <c r="Q9" s="82"/>
    </row>
    <row r="10" spans="1:17" ht="20.100000000000001" customHeight="1">
      <c r="A10" s="83"/>
      <c r="B10" s="79" t="s">
        <v>31</v>
      </c>
      <c r="C10" s="96"/>
      <c r="D10" s="96"/>
      <c r="E10" s="96"/>
      <c r="F10" s="96"/>
      <c r="G10" s="96"/>
      <c r="H10" s="96"/>
      <c r="I10" s="96"/>
      <c r="J10" s="96"/>
      <c r="K10" s="96"/>
      <c r="L10" s="96"/>
      <c r="M10" s="96"/>
      <c r="N10" s="96"/>
      <c r="O10" s="96"/>
      <c r="P10" s="96"/>
      <c r="Q10" s="82"/>
    </row>
    <row r="11" spans="1:17" ht="20.100000000000001" customHeight="1">
      <c r="A11" s="83"/>
      <c r="B11" s="79" t="s">
        <v>39</v>
      </c>
      <c r="C11" s="96"/>
      <c r="D11" s="96"/>
      <c r="E11" s="96"/>
      <c r="F11" s="96"/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82"/>
    </row>
    <row r="12" spans="1:17" ht="20.100000000000001" customHeight="1">
      <c r="A12" s="83"/>
      <c r="B12" s="79" t="s">
        <v>32</v>
      </c>
      <c r="C12" s="96"/>
      <c r="D12" s="96"/>
      <c r="E12" s="96"/>
      <c r="F12" s="96"/>
      <c r="G12" s="96"/>
      <c r="H12" s="96"/>
      <c r="I12" s="81"/>
      <c r="J12" s="81"/>
      <c r="K12" s="81"/>
      <c r="L12" s="81"/>
      <c r="M12" s="81"/>
      <c r="N12" s="81"/>
      <c r="O12" s="81"/>
      <c r="P12" s="81"/>
      <c r="Q12" s="82"/>
    </row>
    <row r="13" spans="1:17" ht="20.100000000000001" customHeight="1">
      <c r="A13" s="83"/>
      <c r="B13" s="79" t="s">
        <v>33</v>
      </c>
      <c r="C13" s="96"/>
      <c r="D13" s="96"/>
      <c r="E13" s="96"/>
      <c r="F13" s="96"/>
      <c r="G13" s="96"/>
      <c r="H13" s="96"/>
      <c r="I13" s="81"/>
      <c r="J13" s="81"/>
      <c r="K13" s="81"/>
      <c r="L13" s="81"/>
      <c r="M13" s="81"/>
      <c r="N13" s="81"/>
      <c r="O13" s="81"/>
      <c r="P13" s="81"/>
      <c r="Q13" s="82"/>
    </row>
    <row r="14" spans="1:17" ht="20.100000000000001" customHeight="1">
      <c r="A14" s="84"/>
      <c r="B14" s="85"/>
      <c r="C14" s="86"/>
      <c r="D14" s="86"/>
      <c r="E14" s="86"/>
      <c r="F14" s="86"/>
      <c r="G14" s="86"/>
      <c r="H14" s="86"/>
      <c r="I14" s="87"/>
      <c r="J14" s="87"/>
      <c r="K14" s="87"/>
      <c r="L14" s="87"/>
      <c r="M14" s="87"/>
      <c r="N14" s="87"/>
      <c r="O14" s="87"/>
      <c r="P14" s="87"/>
      <c r="Q14" s="88"/>
    </row>
    <row r="15" spans="1:17" ht="20.100000000000001" customHeight="1">
      <c r="A15" s="74"/>
      <c r="B15" s="89" t="s">
        <v>35</v>
      </c>
      <c r="C15" s="99"/>
      <c r="D15" s="99"/>
      <c r="E15" s="99"/>
      <c r="F15" s="99"/>
      <c r="G15" s="99"/>
      <c r="H15" s="99"/>
      <c r="I15" s="90"/>
      <c r="J15" s="90"/>
      <c r="K15" s="90"/>
      <c r="L15" s="90"/>
      <c r="M15" s="90"/>
      <c r="N15" s="90"/>
      <c r="O15" s="90"/>
      <c r="P15" s="90"/>
      <c r="Q15" s="91"/>
    </row>
    <row r="16" spans="1:17" ht="20.100000000000001" customHeight="1">
      <c r="A16" s="78" t="s">
        <v>65</v>
      </c>
      <c r="B16" s="79" t="s">
        <v>36</v>
      </c>
      <c r="C16" s="96"/>
      <c r="D16" s="96"/>
      <c r="E16" s="96"/>
      <c r="F16" s="96"/>
      <c r="G16" s="81"/>
      <c r="H16" s="81"/>
      <c r="I16" s="81"/>
      <c r="J16" s="81"/>
      <c r="K16" s="81"/>
      <c r="L16" s="81"/>
      <c r="M16" s="81"/>
      <c r="N16" s="81"/>
      <c r="O16" s="81"/>
      <c r="P16" s="81"/>
      <c r="Q16" s="82"/>
    </row>
    <row r="17" spans="1:17" ht="20.100000000000001" customHeight="1">
      <c r="A17" s="83"/>
      <c r="B17" s="79" t="s">
        <v>37</v>
      </c>
      <c r="C17" s="96"/>
      <c r="D17" s="96"/>
      <c r="E17" s="96"/>
      <c r="F17" s="96"/>
      <c r="G17" s="81"/>
      <c r="H17" s="81"/>
      <c r="I17" s="81"/>
      <c r="J17" s="81"/>
      <c r="K17" s="81"/>
      <c r="L17" s="81"/>
      <c r="M17" s="81"/>
      <c r="N17" s="81"/>
      <c r="O17" s="81"/>
      <c r="P17" s="81"/>
      <c r="Q17" s="82"/>
    </row>
    <row r="18" spans="1:17" ht="20.100000000000001" customHeight="1">
      <c r="A18" s="83"/>
      <c r="B18" s="79" t="s">
        <v>56</v>
      </c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82"/>
    </row>
    <row r="19" spans="1:17" ht="20.100000000000001" customHeight="1">
      <c r="A19" s="83"/>
      <c r="B19" s="79" t="s">
        <v>57</v>
      </c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  <c r="Q19" s="82"/>
    </row>
    <row r="20" spans="1:17" ht="20.100000000000001" customHeight="1">
      <c r="A20" s="83"/>
      <c r="B20" s="79" t="s">
        <v>38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82"/>
    </row>
    <row r="21" spans="1:17" ht="20.100000000000001" customHeight="1">
      <c r="A21" s="84"/>
      <c r="B21" s="85"/>
      <c r="C21" s="87"/>
      <c r="D21" s="87"/>
      <c r="E21" s="87"/>
      <c r="F21" s="87"/>
      <c r="G21" s="87"/>
      <c r="H21" s="87"/>
      <c r="I21" s="87"/>
      <c r="J21" s="87"/>
      <c r="K21" s="87"/>
      <c r="L21" s="87"/>
      <c r="M21" s="87"/>
      <c r="N21" s="87"/>
      <c r="O21" s="87"/>
      <c r="P21" s="87"/>
      <c r="Q21" s="88"/>
    </row>
  </sheetData>
  <sheetProtection sheet="1" objects="1" scenarios="1"/>
  <mergeCells count="14">
    <mergeCell ref="C8:J8"/>
    <mergeCell ref="C17:F17"/>
    <mergeCell ref="C18:P18"/>
    <mergeCell ref="C19:P19"/>
    <mergeCell ref="C20:P20"/>
    <mergeCell ref="F9:H9"/>
    <mergeCell ref="J9:L9"/>
    <mergeCell ref="N9:P9"/>
    <mergeCell ref="C16:F16"/>
    <mergeCell ref="C11:P11"/>
    <mergeCell ref="C10:P10"/>
    <mergeCell ref="C12:H12"/>
    <mergeCell ref="C13:H13"/>
    <mergeCell ref="C15:H15"/>
  </mergeCells>
  <phoneticPr fontId="1"/>
  <dataValidations count="2">
    <dataValidation type="list" allowBlank="1" showInputMessage="1" showErrorMessage="1" sqref="C8:J8" xr:uid="{32E91AAE-436E-4753-9981-90D7AC63AE0E}">
      <formula1>$E$2:$E$4</formula1>
    </dataValidation>
    <dataValidation type="list" allowBlank="1" showInputMessage="1" showErrorMessage="1" sqref="C17:F17" xr:uid="{9D0CE24C-78C5-4E71-8E34-E72A2DB26622}">
      <formula1>$M$2:$M$3</formula1>
    </dataValidation>
  </dataValidations>
  <printOptions horizontalCentered="1"/>
  <pageMargins left="0.19685039370078741" right="0.19685039370078741" top="0.74803149606299213" bottom="0.74803149606299213" header="0.31496062992125984" footer="0.31496062992125984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1A645-11AB-4D97-B92E-56C056B0E929}">
  <sheetPr codeName="Sheet2">
    <tabColor theme="8" tint="0.39997558519241921"/>
  </sheetPr>
  <dimension ref="A1:J23"/>
  <sheetViews>
    <sheetView workbookViewId="0"/>
  </sheetViews>
  <sheetFormatPr defaultRowHeight="19.5"/>
  <cols>
    <col min="1" max="1" width="13" style="37" bestFit="1" customWidth="1"/>
    <col min="2" max="2" width="5.625" style="37" customWidth="1"/>
    <col min="3" max="3" width="8.625" style="37" customWidth="1"/>
    <col min="4" max="4" width="20.625" style="37" customWidth="1"/>
    <col min="5" max="5" width="17.25" style="37" bestFit="1" customWidth="1"/>
    <col min="6" max="6" width="10" style="37" bestFit="1" customWidth="1"/>
    <col min="7" max="7" width="5.375" style="37" bestFit="1" customWidth="1"/>
    <col min="8" max="8" width="5.25" style="37" bestFit="1" customWidth="1"/>
    <col min="9" max="10" width="11.875" style="37" bestFit="1" customWidth="1"/>
    <col min="11" max="16384" width="9" style="37"/>
  </cols>
  <sheetData>
    <row r="1" spans="1:10" ht="25.5">
      <c r="B1" s="59" t="s">
        <v>80</v>
      </c>
      <c r="C1" s="61"/>
      <c r="D1" s="61"/>
      <c r="E1" s="61"/>
      <c r="F1" s="61"/>
      <c r="G1" s="60"/>
    </row>
    <row r="2" spans="1:10" hidden="1">
      <c r="F2" s="37" t="s">
        <v>13</v>
      </c>
    </row>
    <row r="3" spans="1:10" hidden="1">
      <c r="F3" s="37" t="s">
        <v>14</v>
      </c>
    </row>
    <row r="4" spans="1:10" hidden="1"/>
    <row r="6" spans="1:10">
      <c r="A6" s="37" t="s">
        <v>40</v>
      </c>
      <c r="B6" s="100">
        <v>44727</v>
      </c>
      <c r="C6" s="100"/>
    </row>
    <row r="7" spans="1:10">
      <c r="A7" s="37" t="s">
        <v>47</v>
      </c>
      <c r="B7" s="38">
        <v>0.1</v>
      </c>
    </row>
    <row r="8" spans="1:10">
      <c r="A8" s="39" t="s">
        <v>45</v>
      </c>
    </row>
    <row r="9" spans="1:10" ht="24.95" customHeight="1">
      <c r="B9" s="40"/>
      <c r="C9" s="41" t="s">
        <v>41</v>
      </c>
      <c r="D9" s="41" t="s">
        <v>0</v>
      </c>
      <c r="E9" s="41" t="s">
        <v>1</v>
      </c>
      <c r="F9" s="41" t="s">
        <v>46</v>
      </c>
      <c r="G9" s="41" t="s">
        <v>42</v>
      </c>
      <c r="H9" s="41" t="s">
        <v>43</v>
      </c>
      <c r="I9" s="41" t="s">
        <v>44</v>
      </c>
      <c r="J9" s="41" t="s">
        <v>2</v>
      </c>
    </row>
    <row r="10" spans="1:10" ht="24.95" customHeight="1">
      <c r="B10" s="53" t="s">
        <v>68</v>
      </c>
      <c r="C10" s="56"/>
      <c r="D10" s="27"/>
      <c r="E10" s="27"/>
      <c r="F10" s="28"/>
      <c r="G10" s="28"/>
      <c r="H10" s="28"/>
      <c r="I10" s="29"/>
      <c r="J10" s="30" t="str">
        <f>IF(I10="","",G10*I10)</f>
        <v/>
      </c>
    </row>
    <row r="11" spans="1:10" ht="24.95" customHeight="1">
      <c r="B11" s="54" t="s">
        <v>69</v>
      </c>
      <c r="C11" s="57"/>
      <c r="D11" s="34"/>
      <c r="E11" s="34"/>
      <c r="F11" s="35"/>
      <c r="G11" s="35"/>
      <c r="H11" s="35"/>
      <c r="I11" s="67"/>
      <c r="J11" s="36" t="str">
        <f t="shared" ref="J11:J19" si="0">IF(I11="","",G11*I11)</f>
        <v/>
      </c>
    </row>
    <row r="12" spans="1:10" ht="24.95" customHeight="1">
      <c r="B12" s="54" t="s">
        <v>70</v>
      </c>
      <c r="C12" s="57"/>
      <c r="D12" s="34"/>
      <c r="E12" s="34"/>
      <c r="F12" s="35"/>
      <c r="G12" s="35"/>
      <c r="H12" s="35"/>
      <c r="I12" s="67"/>
      <c r="J12" s="36" t="str">
        <f t="shared" si="0"/>
        <v/>
      </c>
    </row>
    <row r="13" spans="1:10" ht="24.95" customHeight="1">
      <c r="B13" s="54" t="s">
        <v>71</v>
      </c>
      <c r="C13" s="57"/>
      <c r="D13" s="34"/>
      <c r="E13" s="34"/>
      <c r="F13" s="35"/>
      <c r="G13" s="35"/>
      <c r="H13" s="35"/>
      <c r="I13" s="67"/>
      <c r="J13" s="36" t="str">
        <f t="shared" si="0"/>
        <v/>
      </c>
    </row>
    <row r="14" spans="1:10" ht="24.95" customHeight="1">
      <c r="B14" s="54" t="s">
        <v>72</v>
      </c>
      <c r="C14" s="57"/>
      <c r="D14" s="34"/>
      <c r="E14" s="34"/>
      <c r="F14" s="35"/>
      <c r="G14" s="35"/>
      <c r="H14" s="35"/>
      <c r="I14" s="67"/>
      <c r="J14" s="36" t="str">
        <f t="shared" si="0"/>
        <v/>
      </c>
    </row>
    <row r="15" spans="1:10" ht="24.95" customHeight="1">
      <c r="B15" s="54" t="s">
        <v>73</v>
      </c>
      <c r="C15" s="57"/>
      <c r="D15" s="34"/>
      <c r="E15" s="34"/>
      <c r="F15" s="35"/>
      <c r="G15" s="35"/>
      <c r="H15" s="35"/>
      <c r="I15" s="67"/>
      <c r="J15" s="36" t="str">
        <f t="shared" si="0"/>
        <v/>
      </c>
    </row>
    <row r="16" spans="1:10" ht="24.95" customHeight="1">
      <c r="B16" s="54" t="s">
        <v>74</v>
      </c>
      <c r="C16" s="57"/>
      <c r="D16" s="34"/>
      <c r="E16" s="34"/>
      <c r="F16" s="35"/>
      <c r="G16" s="35"/>
      <c r="H16" s="35"/>
      <c r="I16" s="67"/>
      <c r="J16" s="36" t="str">
        <f t="shared" si="0"/>
        <v/>
      </c>
    </row>
    <row r="17" spans="2:10" ht="24.95" customHeight="1">
      <c r="B17" s="54" t="s">
        <v>75</v>
      </c>
      <c r="C17" s="57"/>
      <c r="D17" s="34"/>
      <c r="E17" s="34"/>
      <c r="F17" s="35"/>
      <c r="G17" s="35"/>
      <c r="H17" s="35"/>
      <c r="I17" s="67"/>
      <c r="J17" s="36" t="str">
        <f t="shared" si="0"/>
        <v/>
      </c>
    </row>
    <row r="18" spans="2:10" ht="24.95" customHeight="1">
      <c r="B18" s="54" t="s">
        <v>76</v>
      </c>
      <c r="C18" s="57"/>
      <c r="D18" s="34"/>
      <c r="E18" s="34"/>
      <c r="F18" s="35"/>
      <c r="G18" s="35"/>
      <c r="H18" s="35"/>
      <c r="I18" s="67"/>
      <c r="J18" s="36" t="str">
        <f t="shared" si="0"/>
        <v/>
      </c>
    </row>
    <row r="19" spans="2:10" ht="24.95" customHeight="1">
      <c r="B19" s="55" t="s">
        <v>77</v>
      </c>
      <c r="C19" s="58"/>
      <c r="D19" s="31"/>
      <c r="E19" s="31"/>
      <c r="F19" s="32"/>
      <c r="G19" s="32"/>
      <c r="H19" s="32"/>
      <c r="I19" s="68"/>
      <c r="J19" s="33" t="str">
        <f t="shared" si="0"/>
        <v/>
      </c>
    </row>
    <row r="20" spans="2:10">
      <c r="I20" s="69" t="s">
        <v>94</v>
      </c>
      <c r="J20" s="70">
        <f>SUM(J10:J19)</f>
        <v>0</v>
      </c>
    </row>
    <row r="22" spans="2:10" ht="25.5">
      <c r="B22" s="59" t="s">
        <v>95</v>
      </c>
      <c r="C22" s="60"/>
      <c r="D22" s="60"/>
      <c r="E22" s="60"/>
    </row>
    <row r="23" spans="2:10">
      <c r="B23" s="62" t="s">
        <v>82</v>
      </c>
    </row>
  </sheetData>
  <mergeCells count="1">
    <mergeCell ref="B6:C6"/>
  </mergeCells>
  <phoneticPr fontId="1"/>
  <dataValidations count="1">
    <dataValidation type="list" allowBlank="1" showInputMessage="1" showErrorMessage="1" sqref="F10:F19" xr:uid="{8446E0F4-DEB7-4CB9-AD36-65C1D5BE77BF}">
      <formula1>$F$2:$F$3</formula1>
    </dataValidation>
  </dataValidations>
  <pageMargins left="0" right="0" top="0.59055118110236227" bottom="0.39370078740157483" header="0.31496062992125984" footer="0.31496062992125984"/>
  <pageSetup paperSize="9" orientation="landscape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5A486-1150-4FE8-825E-42DA2D320065}">
  <sheetPr codeName="Sheet3">
    <tabColor theme="7" tint="0.59999389629810485"/>
  </sheetPr>
  <dimension ref="B1:AW38"/>
  <sheetViews>
    <sheetView workbookViewId="0"/>
  </sheetViews>
  <sheetFormatPr defaultRowHeight="18.75"/>
  <cols>
    <col min="1" max="70" width="2.625" customWidth="1"/>
    <col min="71" max="142" width="3.625" customWidth="1"/>
  </cols>
  <sheetData>
    <row r="1" spans="2:49" ht="25.5" customHeight="1">
      <c r="S1" s="128" t="s">
        <v>18</v>
      </c>
      <c r="T1" s="128"/>
      <c r="U1" s="128"/>
      <c r="V1" s="128"/>
      <c r="W1" s="128"/>
      <c r="X1" s="128"/>
      <c r="Y1" s="128"/>
      <c r="Z1" s="16" t="s">
        <v>19</v>
      </c>
      <c r="AA1" s="63" t="s">
        <v>27</v>
      </c>
      <c r="AB1" s="63"/>
      <c r="AC1" s="63"/>
      <c r="AD1" s="17"/>
      <c r="AE1" s="63" t="s">
        <v>20</v>
      </c>
      <c r="AN1" s="52" t="s">
        <v>93</v>
      </c>
      <c r="AO1" s="163">
        <f>貴社情報入力!C8</f>
        <v>0</v>
      </c>
      <c r="AP1" s="163"/>
      <c r="AQ1" s="163"/>
      <c r="AR1" s="163"/>
      <c r="AS1" s="163"/>
      <c r="AT1" s="163"/>
      <c r="AU1" s="163"/>
      <c r="AV1" s="64" t="s">
        <v>92</v>
      </c>
    </row>
    <row r="2" spans="2:49" ht="18.75" customHeight="1">
      <c r="B2" s="154" t="s">
        <v>15</v>
      </c>
      <c r="C2" s="154"/>
      <c r="D2" s="154"/>
      <c r="E2" s="154"/>
      <c r="F2" s="154"/>
      <c r="G2" s="154"/>
      <c r="H2" s="154"/>
      <c r="I2" s="154"/>
      <c r="J2" s="154"/>
      <c r="K2" s="155" t="s">
        <v>16</v>
      </c>
      <c r="L2" s="155"/>
      <c r="T2" s="142">
        <f>請求内容入力!B6</f>
        <v>44727</v>
      </c>
      <c r="U2" s="142"/>
      <c r="V2" s="142"/>
      <c r="W2" s="142"/>
      <c r="X2" s="142"/>
      <c r="Y2" s="142"/>
      <c r="Z2" s="142"/>
      <c r="AA2" s="142"/>
      <c r="AB2" s="142"/>
      <c r="AC2" s="142"/>
      <c r="AE2" s="156" t="s">
        <v>26</v>
      </c>
      <c r="AF2" s="157"/>
      <c r="AG2" s="157"/>
      <c r="AH2" s="157"/>
      <c r="AI2" s="12" t="s">
        <v>9</v>
      </c>
      <c r="AJ2" s="20">
        <f>貴社情報入力!D9</f>
        <v>0</v>
      </c>
      <c r="AK2" s="2" t="s">
        <v>8</v>
      </c>
      <c r="AL2" s="161">
        <f>貴社情報入力!F9</f>
        <v>0</v>
      </c>
      <c r="AM2" s="282"/>
      <c r="AN2" s="282"/>
      <c r="AO2" s="2" t="s">
        <v>8</v>
      </c>
      <c r="AP2" s="161">
        <f>貴社情報入力!J9</f>
        <v>0</v>
      </c>
      <c r="AQ2" s="161"/>
      <c r="AR2" s="161"/>
      <c r="AS2" s="2" t="s">
        <v>8</v>
      </c>
      <c r="AT2" s="161">
        <f>貴社情報入力!N9</f>
        <v>0</v>
      </c>
      <c r="AU2" s="161"/>
      <c r="AV2" s="162"/>
    </row>
    <row r="3" spans="2:49" ht="19.5" customHeight="1">
      <c r="B3" s="154"/>
      <c r="C3" s="154"/>
      <c r="D3" s="154"/>
      <c r="E3" s="154"/>
      <c r="F3" s="154"/>
      <c r="G3" s="154"/>
      <c r="H3" s="154"/>
      <c r="I3" s="154"/>
      <c r="J3" s="154"/>
      <c r="K3" s="155"/>
      <c r="L3" s="155"/>
      <c r="AE3" s="4" t="s">
        <v>10</v>
      </c>
      <c r="AF3" s="5"/>
      <c r="AG3" s="5"/>
      <c r="AH3" s="271">
        <f>貴社情報入力!C10</f>
        <v>0</v>
      </c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2"/>
    </row>
    <row r="4" spans="2:49" ht="18.75" customHeight="1">
      <c r="D4" t="s">
        <v>17</v>
      </c>
      <c r="AE4" s="7" t="s">
        <v>11</v>
      </c>
      <c r="AH4" s="285">
        <f>貴社情報入力!C11</f>
        <v>0</v>
      </c>
      <c r="AI4" s="285"/>
      <c r="AJ4" s="285"/>
      <c r="AK4" s="285"/>
      <c r="AL4" s="285"/>
      <c r="AM4" s="285"/>
      <c r="AN4" s="285"/>
      <c r="AO4" s="285"/>
      <c r="AP4" s="285"/>
      <c r="AQ4" s="285"/>
      <c r="AR4" s="285"/>
      <c r="AS4" s="285"/>
      <c r="AU4" t="s">
        <v>30</v>
      </c>
      <c r="AV4" s="8"/>
    </row>
    <row r="5" spans="2:49" ht="18.75" customHeight="1">
      <c r="AE5" s="9" t="s">
        <v>12</v>
      </c>
      <c r="AF5" s="10"/>
      <c r="AG5" s="10"/>
      <c r="AH5" s="283">
        <f>貴社情報入力!C12</f>
        <v>0</v>
      </c>
      <c r="AI5" s="283"/>
      <c r="AJ5" s="283"/>
      <c r="AK5" s="283"/>
      <c r="AL5" s="283"/>
      <c r="AM5" s="283"/>
      <c r="AN5" s="10"/>
      <c r="AO5" s="10" t="s">
        <v>34</v>
      </c>
      <c r="AP5" s="10"/>
      <c r="AQ5" s="283">
        <f>貴社情報入力!C13</f>
        <v>0</v>
      </c>
      <c r="AR5" s="283"/>
      <c r="AS5" s="283"/>
      <c r="AT5" s="283"/>
      <c r="AU5" s="283"/>
      <c r="AV5" s="284"/>
    </row>
    <row r="6" spans="2:49">
      <c r="C6" s="164"/>
      <c r="D6" s="164"/>
      <c r="E6" s="164"/>
      <c r="F6" s="164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75"/>
      <c r="AE6" s="14" t="s">
        <v>3</v>
      </c>
      <c r="AF6" s="5"/>
      <c r="AG6" s="6"/>
      <c r="AH6" s="110">
        <f>貴社情報入力!C15</f>
        <v>0</v>
      </c>
      <c r="AI6" s="111"/>
      <c r="AJ6" s="111"/>
      <c r="AK6" s="111"/>
      <c r="AL6" s="111"/>
      <c r="AM6" s="25" t="s">
        <v>59</v>
      </c>
      <c r="AN6" s="253">
        <f>貴社情報入力!C16</f>
        <v>0</v>
      </c>
      <c r="AO6" s="253"/>
      <c r="AP6" s="253"/>
      <c r="AQ6" s="253"/>
      <c r="AR6" s="253"/>
      <c r="AS6" s="253"/>
      <c r="AT6" s="253"/>
      <c r="AU6" s="253"/>
      <c r="AV6" s="254"/>
    </row>
    <row r="7" spans="2:49" ht="18.75" customHeight="1" thickBot="1">
      <c r="C7" s="165"/>
      <c r="D7" s="165"/>
      <c r="E7" s="165"/>
      <c r="F7" s="165"/>
      <c r="G7" s="19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176"/>
      <c r="AE7" s="15" t="s">
        <v>4</v>
      </c>
      <c r="AF7" s="10"/>
      <c r="AG7" s="11"/>
      <c r="AH7" s="26" t="s">
        <v>21</v>
      </c>
      <c r="AI7" s="23"/>
      <c r="AJ7" s="23"/>
      <c r="AK7" s="255">
        <f>貴社情報入力!C17</f>
        <v>0</v>
      </c>
      <c r="AL7" s="255"/>
      <c r="AM7" s="24" t="s">
        <v>59</v>
      </c>
      <c r="AN7" s="21">
        <f>貴社情報入力!C20</f>
        <v>0</v>
      </c>
      <c r="AP7" s="21"/>
      <c r="AQ7" s="21"/>
      <c r="AS7" s="21"/>
      <c r="AT7" s="21"/>
      <c r="AU7" s="21"/>
      <c r="AV7" s="22"/>
    </row>
    <row r="8" spans="2:49">
      <c r="C8" s="166" t="s">
        <v>28</v>
      </c>
      <c r="D8" s="167"/>
      <c r="E8" s="167"/>
      <c r="F8" s="168"/>
      <c r="G8" s="18"/>
      <c r="H8" s="171">
        <f>AC37</f>
        <v>0</v>
      </c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2"/>
      <c r="AE8" s="114" t="s">
        <v>5</v>
      </c>
      <c r="AF8" s="115"/>
      <c r="AG8" s="116"/>
      <c r="AH8" s="290" t="s">
        <v>6</v>
      </c>
      <c r="AI8" s="291"/>
      <c r="AJ8" s="292">
        <f>貴社情報入力!C19</f>
        <v>0</v>
      </c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3"/>
    </row>
    <row r="9" spans="2:49" ht="18.75" customHeight="1" thickBot="1">
      <c r="C9" s="169"/>
      <c r="D9" s="165"/>
      <c r="E9" s="165"/>
      <c r="F9" s="170"/>
      <c r="G9" s="19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4"/>
      <c r="AE9" s="117"/>
      <c r="AF9" s="118"/>
      <c r="AG9" s="119"/>
      <c r="AH9" s="286" t="s">
        <v>7</v>
      </c>
      <c r="AI9" s="287"/>
      <c r="AJ9" s="138">
        <f>貴社情報入力!C18</f>
        <v>0</v>
      </c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9"/>
    </row>
    <row r="10" spans="2:49" ht="15" customHeight="1">
      <c r="AE10" s="120"/>
      <c r="AF10" s="121"/>
      <c r="AG10" s="122"/>
      <c r="AH10" s="288"/>
      <c r="AI10" s="289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1"/>
    </row>
    <row r="11" spans="2:49" ht="10.5" customHeight="1" thickBot="1"/>
    <row r="12" spans="2:49">
      <c r="B12" s="45"/>
      <c r="C12" s="125" t="s">
        <v>60</v>
      </c>
      <c r="D12" s="126"/>
      <c r="E12" s="127"/>
      <c r="F12" s="125" t="s">
        <v>61</v>
      </c>
      <c r="G12" s="126"/>
      <c r="H12" s="126"/>
      <c r="I12" s="126"/>
      <c r="J12" s="126"/>
      <c r="K12" s="126"/>
      <c r="L12" s="126"/>
      <c r="M12" s="127"/>
      <c r="N12" s="158" t="s">
        <v>62</v>
      </c>
      <c r="O12" s="159"/>
      <c r="P12" s="159"/>
      <c r="Q12" s="159"/>
      <c r="R12" s="159"/>
      <c r="S12" s="159"/>
      <c r="T12" s="160"/>
      <c r="U12" s="125" t="s">
        <v>24</v>
      </c>
      <c r="V12" s="127"/>
      <c r="W12" s="125" t="s">
        <v>25</v>
      </c>
      <c r="X12" s="127"/>
      <c r="Y12" s="125" t="s">
        <v>23</v>
      </c>
      <c r="Z12" s="126"/>
      <c r="AA12" s="126"/>
      <c r="AB12" s="127"/>
      <c r="AC12" s="125" t="s">
        <v>63</v>
      </c>
      <c r="AD12" s="126"/>
      <c r="AE12" s="126"/>
      <c r="AF12" s="126"/>
      <c r="AG12" s="126"/>
      <c r="AH12" s="269"/>
      <c r="AI12" s="123" t="s">
        <v>22</v>
      </c>
      <c r="AJ12" s="123"/>
      <c r="AK12" s="123"/>
      <c r="AL12" s="123"/>
      <c r="AM12" s="123"/>
      <c r="AN12" s="124"/>
      <c r="AO12" s="143" t="s">
        <v>64</v>
      </c>
      <c r="AP12" s="123"/>
      <c r="AQ12" s="123"/>
      <c r="AR12" s="123"/>
      <c r="AS12" s="123"/>
      <c r="AT12" s="123"/>
      <c r="AU12" s="123"/>
      <c r="AV12" s="124"/>
      <c r="AW12" s="7"/>
    </row>
    <row r="13" spans="2:49" ht="12.95" customHeight="1">
      <c r="B13" s="102">
        <v>1</v>
      </c>
      <c r="C13" s="144" t="str">
        <f>IF(請求内容入力!C10="","",請求内容入力!C10)</f>
        <v/>
      </c>
      <c r="D13" s="145"/>
      <c r="E13" s="146"/>
      <c r="F13" s="270" t="str">
        <f>IF(請求内容入力!D10="","",請求内容入力!D10)</f>
        <v/>
      </c>
      <c r="G13" s="271"/>
      <c r="H13" s="271"/>
      <c r="I13" s="271"/>
      <c r="J13" s="271"/>
      <c r="K13" s="271"/>
      <c r="L13" s="271"/>
      <c r="M13" s="272"/>
      <c r="N13" s="276" t="str">
        <f>IF(請求内容入力!E10="","",請求内容入力!E10)</f>
        <v/>
      </c>
      <c r="O13" s="277"/>
      <c r="P13" s="277"/>
      <c r="Q13" s="277"/>
      <c r="R13" s="277"/>
      <c r="S13" s="277"/>
      <c r="T13" s="278"/>
      <c r="U13" s="256" t="str">
        <f>IF(請求内容入力!G10="","",請求内容入力!G10)</f>
        <v/>
      </c>
      <c r="V13" s="146"/>
      <c r="W13" s="256" t="str">
        <f>IF(請求内容入力!H10="","",請求内容入力!H10)</f>
        <v/>
      </c>
      <c r="X13" s="146"/>
      <c r="Y13" s="266" t="str">
        <f>IF(請求内容入力!I10="","",IF(請求内容入力!G10=1,"",請求内容入力!I10))</f>
        <v/>
      </c>
      <c r="Z13" s="267"/>
      <c r="AA13" s="267"/>
      <c r="AB13" s="268"/>
      <c r="AC13" s="104" t="str">
        <f>IF(請求内容入力!J10="","0",請求内容入力!J10)</f>
        <v>0</v>
      </c>
      <c r="AD13" s="105"/>
      <c r="AE13" s="105"/>
      <c r="AF13" s="105"/>
      <c r="AG13" s="105"/>
      <c r="AH13" s="106"/>
      <c r="AI13" s="178"/>
      <c r="AJ13" s="178"/>
      <c r="AK13" s="178"/>
      <c r="AL13" s="178"/>
      <c r="AM13" s="178"/>
      <c r="AN13" s="257"/>
      <c r="AO13" s="177"/>
      <c r="AP13" s="178"/>
      <c r="AQ13" s="178"/>
      <c r="AR13" s="178"/>
      <c r="AS13" s="178"/>
      <c r="AT13" s="178"/>
      <c r="AU13" s="258" t="str">
        <f>IF(請求内容入力!F10="","材工　手間",請求内容入力!F10)</f>
        <v>材工　手間</v>
      </c>
      <c r="AV13" s="259"/>
      <c r="AW13" s="7"/>
    </row>
    <row r="14" spans="2:49" ht="12.95" customHeight="1">
      <c r="B14" s="103"/>
      <c r="C14" s="147"/>
      <c r="D14" s="148"/>
      <c r="E14" s="149"/>
      <c r="F14" s="273"/>
      <c r="G14" s="274"/>
      <c r="H14" s="274"/>
      <c r="I14" s="274"/>
      <c r="J14" s="274"/>
      <c r="K14" s="274"/>
      <c r="L14" s="274"/>
      <c r="M14" s="275"/>
      <c r="N14" s="279"/>
      <c r="O14" s="280"/>
      <c r="P14" s="280"/>
      <c r="Q14" s="280"/>
      <c r="R14" s="280"/>
      <c r="S14" s="280"/>
      <c r="T14" s="281"/>
      <c r="U14" s="147"/>
      <c r="V14" s="149"/>
      <c r="W14" s="147"/>
      <c r="X14" s="149"/>
      <c r="Y14" s="260"/>
      <c r="Z14" s="261"/>
      <c r="AA14" s="261"/>
      <c r="AB14" s="262"/>
      <c r="AC14" s="107"/>
      <c r="AD14" s="108"/>
      <c r="AE14" s="108"/>
      <c r="AF14" s="108"/>
      <c r="AG14" s="108"/>
      <c r="AH14" s="109"/>
      <c r="AI14" s="164"/>
      <c r="AJ14" s="164"/>
      <c r="AK14" s="164"/>
      <c r="AL14" s="164"/>
      <c r="AM14" s="164"/>
      <c r="AN14" s="200"/>
      <c r="AO14" s="179"/>
      <c r="AP14" s="164"/>
      <c r="AQ14" s="164"/>
      <c r="AR14" s="164"/>
      <c r="AS14" s="164"/>
      <c r="AT14" s="164"/>
      <c r="AU14" s="234"/>
      <c r="AV14" s="235"/>
      <c r="AW14" s="7"/>
    </row>
    <row r="15" spans="2:49" ht="12.95" customHeight="1">
      <c r="B15" s="101">
        <v>2</v>
      </c>
      <c r="C15" s="150" t="str">
        <f>IF(請求内容入力!C11="","",請求内容入力!C11)</f>
        <v/>
      </c>
      <c r="D15" s="151"/>
      <c r="E15" s="113"/>
      <c r="F15" s="132" t="str">
        <f>IF(請求内容入力!D11="","",請求内容入力!D11)</f>
        <v/>
      </c>
      <c r="G15" s="133"/>
      <c r="H15" s="133"/>
      <c r="I15" s="133"/>
      <c r="J15" s="133"/>
      <c r="K15" s="133"/>
      <c r="L15" s="133"/>
      <c r="M15" s="134"/>
      <c r="N15" s="135" t="str">
        <f>IF(請求内容入力!E11="","",請求内容入力!E11)</f>
        <v/>
      </c>
      <c r="O15" s="136"/>
      <c r="P15" s="136"/>
      <c r="Q15" s="136"/>
      <c r="R15" s="136"/>
      <c r="S15" s="136"/>
      <c r="T15" s="137"/>
      <c r="U15" s="112" t="str">
        <f>IF(請求内容入力!G11="","",請求内容入力!G11)</f>
        <v/>
      </c>
      <c r="V15" s="113"/>
      <c r="W15" s="112" t="str">
        <f>IF(請求内容入力!H11="","",請求内容入力!H11)</f>
        <v/>
      </c>
      <c r="X15" s="113"/>
      <c r="Y15" s="183" t="str">
        <f>IF(請求内容入力!I11="","",IF(請求内容入力!G11=1,"",請求内容入力!I11))</f>
        <v/>
      </c>
      <c r="Z15" s="184"/>
      <c r="AA15" s="184"/>
      <c r="AB15" s="185"/>
      <c r="AC15" s="129" t="str">
        <f>IF(請求内容入力!J11="","",請求内容入力!J11)</f>
        <v/>
      </c>
      <c r="AD15" s="130"/>
      <c r="AE15" s="130"/>
      <c r="AF15" s="130"/>
      <c r="AG15" s="130"/>
      <c r="AH15" s="131"/>
      <c r="AI15" s="181"/>
      <c r="AJ15" s="181"/>
      <c r="AK15" s="181"/>
      <c r="AL15" s="181"/>
      <c r="AM15" s="181"/>
      <c r="AN15" s="182"/>
      <c r="AO15" s="180"/>
      <c r="AP15" s="181"/>
      <c r="AQ15" s="181"/>
      <c r="AR15" s="181"/>
      <c r="AS15" s="181"/>
      <c r="AT15" s="181"/>
      <c r="AU15" s="152" t="str">
        <f>IF(請求内容入力!F11="","材工　手間",請求内容入力!F11)</f>
        <v>材工　手間</v>
      </c>
      <c r="AV15" s="153"/>
      <c r="AW15" s="7"/>
    </row>
    <row r="16" spans="2:49" ht="12.95" customHeight="1">
      <c r="B16" s="101"/>
      <c r="C16" s="112"/>
      <c r="D16" s="151"/>
      <c r="E16" s="113"/>
      <c r="F16" s="132"/>
      <c r="G16" s="133"/>
      <c r="H16" s="133"/>
      <c r="I16" s="133"/>
      <c r="J16" s="133"/>
      <c r="K16" s="133"/>
      <c r="L16" s="133"/>
      <c r="M16" s="134"/>
      <c r="N16" s="135"/>
      <c r="O16" s="136"/>
      <c r="P16" s="136"/>
      <c r="Q16" s="136"/>
      <c r="R16" s="136"/>
      <c r="S16" s="136"/>
      <c r="T16" s="137"/>
      <c r="U16" s="112"/>
      <c r="V16" s="113"/>
      <c r="W16" s="112"/>
      <c r="X16" s="113"/>
      <c r="Y16" s="183"/>
      <c r="Z16" s="184"/>
      <c r="AA16" s="184"/>
      <c r="AB16" s="185"/>
      <c r="AC16" s="107"/>
      <c r="AD16" s="108"/>
      <c r="AE16" s="108"/>
      <c r="AF16" s="108"/>
      <c r="AG16" s="108"/>
      <c r="AH16" s="109"/>
      <c r="AI16" s="181"/>
      <c r="AJ16" s="181"/>
      <c r="AK16" s="181"/>
      <c r="AL16" s="181"/>
      <c r="AM16" s="181"/>
      <c r="AN16" s="182"/>
      <c r="AO16" s="180"/>
      <c r="AP16" s="181"/>
      <c r="AQ16" s="181"/>
      <c r="AR16" s="181"/>
      <c r="AS16" s="181"/>
      <c r="AT16" s="181"/>
      <c r="AU16" s="152"/>
      <c r="AV16" s="153"/>
      <c r="AW16" s="7"/>
    </row>
    <row r="17" spans="2:49" ht="12.95" customHeight="1">
      <c r="B17" s="101">
        <v>3</v>
      </c>
      <c r="C17" s="150" t="str">
        <f>IF(請求内容入力!C12="","",請求内容入力!C12)</f>
        <v/>
      </c>
      <c r="D17" s="151"/>
      <c r="E17" s="113"/>
      <c r="F17" s="132" t="str">
        <f>IF(請求内容入力!D12="","",請求内容入力!D12)</f>
        <v/>
      </c>
      <c r="G17" s="133"/>
      <c r="H17" s="133"/>
      <c r="I17" s="133"/>
      <c r="J17" s="133"/>
      <c r="K17" s="133"/>
      <c r="L17" s="133"/>
      <c r="M17" s="134"/>
      <c r="N17" s="135" t="str">
        <f>IF(請求内容入力!E12="","",請求内容入力!E12)</f>
        <v/>
      </c>
      <c r="O17" s="136"/>
      <c r="P17" s="136"/>
      <c r="Q17" s="136"/>
      <c r="R17" s="136"/>
      <c r="S17" s="136"/>
      <c r="T17" s="137"/>
      <c r="U17" s="112" t="str">
        <f>IF(請求内容入力!G12="","",請求内容入力!G12)</f>
        <v/>
      </c>
      <c r="V17" s="113"/>
      <c r="W17" s="112" t="str">
        <f>IF(請求内容入力!H12="","",請求内容入力!H12)</f>
        <v/>
      </c>
      <c r="X17" s="113"/>
      <c r="Y17" s="183" t="str">
        <f>IF(請求内容入力!I12="","",IF(請求内容入力!G12=1,"",請求内容入力!I12))</f>
        <v/>
      </c>
      <c r="Z17" s="184"/>
      <c r="AA17" s="184"/>
      <c r="AB17" s="185"/>
      <c r="AC17" s="129" t="str">
        <f>IF(請求内容入力!J12="","",請求内容入力!J12)</f>
        <v/>
      </c>
      <c r="AD17" s="130"/>
      <c r="AE17" s="130"/>
      <c r="AF17" s="130"/>
      <c r="AG17" s="130"/>
      <c r="AH17" s="131"/>
      <c r="AI17" s="181"/>
      <c r="AJ17" s="181"/>
      <c r="AK17" s="181"/>
      <c r="AL17" s="181"/>
      <c r="AM17" s="181"/>
      <c r="AN17" s="182"/>
      <c r="AO17" s="180"/>
      <c r="AP17" s="181"/>
      <c r="AQ17" s="181"/>
      <c r="AR17" s="181"/>
      <c r="AS17" s="181"/>
      <c r="AT17" s="181"/>
      <c r="AU17" s="152" t="str">
        <f>IF(請求内容入力!F12="","材工　手間",請求内容入力!F12)</f>
        <v>材工　手間</v>
      </c>
      <c r="AV17" s="153"/>
      <c r="AW17" s="7"/>
    </row>
    <row r="18" spans="2:49" ht="12.95" customHeight="1">
      <c r="B18" s="101"/>
      <c r="C18" s="112"/>
      <c r="D18" s="151"/>
      <c r="E18" s="113"/>
      <c r="F18" s="132"/>
      <c r="G18" s="133"/>
      <c r="H18" s="133"/>
      <c r="I18" s="133"/>
      <c r="J18" s="133"/>
      <c r="K18" s="133"/>
      <c r="L18" s="133"/>
      <c r="M18" s="134"/>
      <c r="N18" s="135"/>
      <c r="O18" s="136"/>
      <c r="P18" s="136"/>
      <c r="Q18" s="136"/>
      <c r="R18" s="136"/>
      <c r="S18" s="136"/>
      <c r="T18" s="137"/>
      <c r="U18" s="112"/>
      <c r="V18" s="113"/>
      <c r="W18" s="112"/>
      <c r="X18" s="113"/>
      <c r="Y18" s="183"/>
      <c r="Z18" s="184"/>
      <c r="AA18" s="184"/>
      <c r="AB18" s="185"/>
      <c r="AC18" s="107"/>
      <c r="AD18" s="108"/>
      <c r="AE18" s="108"/>
      <c r="AF18" s="108"/>
      <c r="AG18" s="108"/>
      <c r="AH18" s="109"/>
      <c r="AI18" s="181"/>
      <c r="AJ18" s="181"/>
      <c r="AK18" s="181"/>
      <c r="AL18" s="181"/>
      <c r="AM18" s="181"/>
      <c r="AN18" s="182"/>
      <c r="AO18" s="180"/>
      <c r="AP18" s="181"/>
      <c r="AQ18" s="181"/>
      <c r="AR18" s="181"/>
      <c r="AS18" s="181"/>
      <c r="AT18" s="181"/>
      <c r="AU18" s="152"/>
      <c r="AV18" s="153"/>
      <c r="AW18" s="7"/>
    </row>
    <row r="19" spans="2:49" ht="12.95" customHeight="1">
      <c r="B19" s="101">
        <v>4</v>
      </c>
      <c r="C19" s="150" t="str">
        <f>IF(請求内容入力!C13="","",請求内容入力!C13)</f>
        <v/>
      </c>
      <c r="D19" s="151"/>
      <c r="E19" s="113"/>
      <c r="F19" s="132" t="str">
        <f>IF(請求内容入力!D13="","",請求内容入力!D13)</f>
        <v/>
      </c>
      <c r="G19" s="133"/>
      <c r="H19" s="133"/>
      <c r="I19" s="133"/>
      <c r="J19" s="133"/>
      <c r="K19" s="133"/>
      <c r="L19" s="133"/>
      <c r="M19" s="134"/>
      <c r="N19" s="135" t="str">
        <f>IF(請求内容入力!E13="","",請求内容入力!E13)</f>
        <v/>
      </c>
      <c r="O19" s="136"/>
      <c r="P19" s="136"/>
      <c r="Q19" s="136"/>
      <c r="R19" s="136"/>
      <c r="S19" s="136"/>
      <c r="T19" s="137"/>
      <c r="U19" s="112" t="str">
        <f>IF(請求内容入力!G13="","",請求内容入力!G13)</f>
        <v/>
      </c>
      <c r="V19" s="113"/>
      <c r="W19" s="112" t="str">
        <f>IF(請求内容入力!H13="","",請求内容入力!H13)</f>
        <v/>
      </c>
      <c r="X19" s="113"/>
      <c r="Y19" s="183" t="str">
        <f>IF(請求内容入力!I13="","",IF(請求内容入力!G13=1,"",請求内容入力!I13))</f>
        <v/>
      </c>
      <c r="Z19" s="184"/>
      <c r="AA19" s="184"/>
      <c r="AB19" s="185"/>
      <c r="AC19" s="129" t="str">
        <f>IF(請求内容入力!J13="","",請求内容入力!J13)</f>
        <v/>
      </c>
      <c r="AD19" s="130"/>
      <c r="AE19" s="130"/>
      <c r="AF19" s="130"/>
      <c r="AG19" s="130"/>
      <c r="AH19" s="131"/>
      <c r="AI19" s="181"/>
      <c r="AJ19" s="181"/>
      <c r="AK19" s="181"/>
      <c r="AL19" s="181"/>
      <c r="AM19" s="181"/>
      <c r="AN19" s="182"/>
      <c r="AO19" s="180"/>
      <c r="AP19" s="181"/>
      <c r="AQ19" s="181"/>
      <c r="AR19" s="181"/>
      <c r="AS19" s="181"/>
      <c r="AT19" s="181"/>
      <c r="AU19" s="152" t="str">
        <f>IF(請求内容入力!F13="","材工　手間",請求内容入力!F13)</f>
        <v>材工　手間</v>
      </c>
      <c r="AV19" s="153"/>
      <c r="AW19" s="7"/>
    </row>
    <row r="20" spans="2:49" ht="12.95" customHeight="1">
      <c r="B20" s="101"/>
      <c r="C20" s="112"/>
      <c r="D20" s="151"/>
      <c r="E20" s="113"/>
      <c r="F20" s="132"/>
      <c r="G20" s="133"/>
      <c r="H20" s="133"/>
      <c r="I20" s="133"/>
      <c r="J20" s="133"/>
      <c r="K20" s="133"/>
      <c r="L20" s="133"/>
      <c r="M20" s="134"/>
      <c r="N20" s="135"/>
      <c r="O20" s="136"/>
      <c r="P20" s="136"/>
      <c r="Q20" s="136"/>
      <c r="R20" s="136"/>
      <c r="S20" s="136"/>
      <c r="T20" s="137"/>
      <c r="U20" s="112"/>
      <c r="V20" s="113"/>
      <c r="W20" s="112"/>
      <c r="X20" s="113"/>
      <c r="Y20" s="183"/>
      <c r="Z20" s="184"/>
      <c r="AA20" s="184"/>
      <c r="AB20" s="185"/>
      <c r="AC20" s="107"/>
      <c r="AD20" s="108"/>
      <c r="AE20" s="108"/>
      <c r="AF20" s="108"/>
      <c r="AG20" s="108"/>
      <c r="AH20" s="109"/>
      <c r="AI20" s="181"/>
      <c r="AJ20" s="181"/>
      <c r="AK20" s="181"/>
      <c r="AL20" s="181"/>
      <c r="AM20" s="181"/>
      <c r="AN20" s="182"/>
      <c r="AO20" s="180"/>
      <c r="AP20" s="181"/>
      <c r="AQ20" s="181"/>
      <c r="AR20" s="181"/>
      <c r="AS20" s="181"/>
      <c r="AT20" s="181"/>
      <c r="AU20" s="152"/>
      <c r="AV20" s="153"/>
      <c r="AW20" s="7"/>
    </row>
    <row r="21" spans="2:49" ht="12.95" customHeight="1">
      <c r="B21" s="101">
        <v>5</v>
      </c>
      <c r="C21" s="150" t="str">
        <f>IF(請求内容入力!C14="","",請求内容入力!C14)</f>
        <v/>
      </c>
      <c r="D21" s="151"/>
      <c r="E21" s="113"/>
      <c r="F21" s="132" t="str">
        <f>IF(請求内容入力!D14="","",請求内容入力!D14)</f>
        <v/>
      </c>
      <c r="G21" s="133"/>
      <c r="H21" s="133"/>
      <c r="I21" s="133"/>
      <c r="J21" s="133"/>
      <c r="K21" s="133"/>
      <c r="L21" s="133"/>
      <c r="M21" s="134"/>
      <c r="N21" s="135" t="str">
        <f>IF(請求内容入力!E14="","",請求内容入力!E14)</f>
        <v/>
      </c>
      <c r="O21" s="136"/>
      <c r="P21" s="136"/>
      <c r="Q21" s="136"/>
      <c r="R21" s="136"/>
      <c r="S21" s="136"/>
      <c r="T21" s="137"/>
      <c r="U21" s="112" t="str">
        <f>IF(請求内容入力!G14="","",請求内容入力!G14)</f>
        <v/>
      </c>
      <c r="V21" s="113"/>
      <c r="W21" s="112" t="str">
        <f>IF(請求内容入力!H14="","",請求内容入力!H14)</f>
        <v/>
      </c>
      <c r="X21" s="113"/>
      <c r="Y21" s="183" t="str">
        <f>IF(請求内容入力!I14="","",IF(請求内容入力!G14=1,"",請求内容入力!I14))</f>
        <v/>
      </c>
      <c r="Z21" s="184"/>
      <c r="AA21" s="184"/>
      <c r="AB21" s="185"/>
      <c r="AC21" s="129" t="str">
        <f>IF(請求内容入力!J14="","",請求内容入力!J14)</f>
        <v/>
      </c>
      <c r="AD21" s="130"/>
      <c r="AE21" s="130"/>
      <c r="AF21" s="130"/>
      <c r="AG21" s="130"/>
      <c r="AH21" s="131"/>
      <c r="AI21" s="181"/>
      <c r="AJ21" s="181"/>
      <c r="AK21" s="181"/>
      <c r="AL21" s="181"/>
      <c r="AM21" s="181"/>
      <c r="AN21" s="182"/>
      <c r="AO21" s="180"/>
      <c r="AP21" s="181"/>
      <c r="AQ21" s="181"/>
      <c r="AR21" s="181"/>
      <c r="AS21" s="181"/>
      <c r="AT21" s="181"/>
      <c r="AU21" s="152" t="str">
        <f>IF(請求内容入力!F14="","材工　手間",請求内容入力!F14)</f>
        <v>材工　手間</v>
      </c>
      <c r="AV21" s="153"/>
      <c r="AW21" s="7"/>
    </row>
    <row r="22" spans="2:49" ht="12.95" customHeight="1">
      <c r="B22" s="101"/>
      <c r="C22" s="112"/>
      <c r="D22" s="151"/>
      <c r="E22" s="113"/>
      <c r="F22" s="132"/>
      <c r="G22" s="133"/>
      <c r="H22" s="133"/>
      <c r="I22" s="133"/>
      <c r="J22" s="133"/>
      <c r="K22" s="133"/>
      <c r="L22" s="133"/>
      <c r="M22" s="134"/>
      <c r="N22" s="135"/>
      <c r="O22" s="136"/>
      <c r="P22" s="136"/>
      <c r="Q22" s="136"/>
      <c r="R22" s="136"/>
      <c r="S22" s="136"/>
      <c r="T22" s="137"/>
      <c r="U22" s="112"/>
      <c r="V22" s="113"/>
      <c r="W22" s="112"/>
      <c r="X22" s="113"/>
      <c r="Y22" s="183"/>
      <c r="Z22" s="184"/>
      <c r="AA22" s="184"/>
      <c r="AB22" s="185"/>
      <c r="AC22" s="107"/>
      <c r="AD22" s="108"/>
      <c r="AE22" s="108"/>
      <c r="AF22" s="108"/>
      <c r="AG22" s="108"/>
      <c r="AH22" s="109"/>
      <c r="AI22" s="181"/>
      <c r="AJ22" s="181"/>
      <c r="AK22" s="181"/>
      <c r="AL22" s="181"/>
      <c r="AM22" s="181"/>
      <c r="AN22" s="182"/>
      <c r="AO22" s="180"/>
      <c r="AP22" s="181"/>
      <c r="AQ22" s="181"/>
      <c r="AR22" s="181"/>
      <c r="AS22" s="181"/>
      <c r="AT22" s="181"/>
      <c r="AU22" s="152"/>
      <c r="AV22" s="153"/>
      <c r="AW22" s="7"/>
    </row>
    <row r="23" spans="2:49" ht="12.95" customHeight="1">
      <c r="B23" s="101">
        <v>6</v>
      </c>
      <c r="C23" s="150" t="str">
        <f>IF(請求内容入力!C15="","",請求内容入力!C15)</f>
        <v/>
      </c>
      <c r="D23" s="151"/>
      <c r="E23" s="113"/>
      <c r="F23" s="132" t="str">
        <f>IF(請求内容入力!D15="","",請求内容入力!D15)</f>
        <v/>
      </c>
      <c r="G23" s="133"/>
      <c r="H23" s="133"/>
      <c r="I23" s="133"/>
      <c r="J23" s="133"/>
      <c r="K23" s="133"/>
      <c r="L23" s="133"/>
      <c r="M23" s="134"/>
      <c r="N23" s="135" t="str">
        <f>IF(請求内容入力!E15="","",請求内容入力!E15)</f>
        <v/>
      </c>
      <c r="O23" s="136"/>
      <c r="P23" s="136"/>
      <c r="Q23" s="136"/>
      <c r="R23" s="136"/>
      <c r="S23" s="136"/>
      <c r="T23" s="137"/>
      <c r="U23" s="112" t="str">
        <f>IF(請求内容入力!G15="","",請求内容入力!G15)</f>
        <v/>
      </c>
      <c r="V23" s="113"/>
      <c r="W23" s="112" t="str">
        <f>IF(請求内容入力!H15="","",請求内容入力!H15)</f>
        <v/>
      </c>
      <c r="X23" s="113"/>
      <c r="Y23" s="183" t="str">
        <f>IF(請求内容入力!I15="","",IF(請求内容入力!G15=1,"",請求内容入力!I15))</f>
        <v/>
      </c>
      <c r="Z23" s="184"/>
      <c r="AA23" s="184"/>
      <c r="AB23" s="185"/>
      <c r="AC23" s="129" t="str">
        <f>IF(請求内容入力!J15="","",請求内容入力!J15)</f>
        <v/>
      </c>
      <c r="AD23" s="130"/>
      <c r="AE23" s="130"/>
      <c r="AF23" s="130"/>
      <c r="AG23" s="130"/>
      <c r="AH23" s="131"/>
      <c r="AI23" s="181"/>
      <c r="AJ23" s="181"/>
      <c r="AK23" s="181"/>
      <c r="AL23" s="181"/>
      <c r="AM23" s="181"/>
      <c r="AN23" s="182"/>
      <c r="AO23" s="180"/>
      <c r="AP23" s="181"/>
      <c r="AQ23" s="181"/>
      <c r="AR23" s="181"/>
      <c r="AS23" s="181"/>
      <c r="AT23" s="181"/>
      <c r="AU23" s="152" t="str">
        <f>IF(請求内容入力!F15="","材工　手間",請求内容入力!F15)</f>
        <v>材工　手間</v>
      </c>
      <c r="AV23" s="153"/>
      <c r="AW23" s="7"/>
    </row>
    <row r="24" spans="2:49" ht="12.95" customHeight="1">
      <c r="B24" s="101"/>
      <c r="C24" s="112"/>
      <c r="D24" s="151"/>
      <c r="E24" s="113"/>
      <c r="F24" s="132"/>
      <c r="G24" s="133"/>
      <c r="H24" s="133"/>
      <c r="I24" s="133"/>
      <c r="J24" s="133"/>
      <c r="K24" s="133"/>
      <c r="L24" s="133"/>
      <c r="M24" s="134"/>
      <c r="N24" s="135"/>
      <c r="O24" s="136"/>
      <c r="P24" s="136"/>
      <c r="Q24" s="136"/>
      <c r="R24" s="136"/>
      <c r="S24" s="136"/>
      <c r="T24" s="137"/>
      <c r="U24" s="112"/>
      <c r="V24" s="113"/>
      <c r="W24" s="112"/>
      <c r="X24" s="113"/>
      <c r="Y24" s="183"/>
      <c r="Z24" s="184"/>
      <c r="AA24" s="184"/>
      <c r="AB24" s="185"/>
      <c r="AC24" s="107"/>
      <c r="AD24" s="108"/>
      <c r="AE24" s="108"/>
      <c r="AF24" s="108"/>
      <c r="AG24" s="108"/>
      <c r="AH24" s="109"/>
      <c r="AI24" s="181"/>
      <c r="AJ24" s="181"/>
      <c r="AK24" s="181"/>
      <c r="AL24" s="181"/>
      <c r="AM24" s="181"/>
      <c r="AN24" s="182"/>
      <c r="AO24" s="180"/>
      <c r="AP24" s="181"/>
      <c r="AQ24" s="181"/>
      <c r="AR24" s="181"/>
      <c r="AS24" s="181"/>
      <c r="AT24" s="181"/>
      <c r="AU24" s="152"/>
      <c r="AV24" s="153"/>
      <c r="AW24" s="7"/>
    </row>
    <row r="25" spans="2:49" ht="12.95" customHeight="1">
      <c r="B25" s="101">
        <v>7</v>
      </c>
      <c r="C25" s="150" t="str">
        <f>IF(請求内容入力!C16="","",請求内容入力!C16)</f>
        <v/>
      </c>
      <c r="D25" s="151"/>
      <c r="E25" s="113"/>
      <c r="F25" s="132" t="str">
        <f>IF(請求内容入力!D16="","",請求内容入力!D16)</f>
        <v/>
      </c>
      <c r="G25" s="133"/>
      <c r="H25" s="133"/>
      <c r="I25" s="133"/>
      <c r="J25" s="133"/>
      <c r="K25" s="133"/>
      <c r="L25" s="133"/>
      <c r="M25" s="134"/>
      <c r="N25" s="135" t="str">
        <f>IF(請求内容入力!E16="","",請求内容入力!E16)</f>
        <v/>
      </c>
      <c r="O25" s="136"/>
      <c r="P25" s="136"/>
      <c r="Q25" s="136"/>
      <c r="R25" s="136"/>
      <c r="S25" s="136"/>
      <c r="T25" s="137"/>
      <c r="U25" s="112" t="str">
        <f>IF(請求内容入力!G16="","",請求内容入力!G16)</f>
        <v/>
      </c>
      <c r="V25" s="113"/>
      <c r="W25" s="112" t="str">
        <f>IF(請求内容入力!H16="","",請求内容入力!H16)</f>
        <v/>
      </c>
      <c r="X25" s="113"/>
      <c r="Y25" s="183" t="str">
        <f>IF(請求内容入力!I16="","",IF(請求内容入力!G16=1,"",請求内容入力!I16))</f>
        <v/>
      </c>
      <c r="Z25" s="184"/>
      <c r="AA25" s="184"/>
      <c r="AB25" s="185"/>
      <c r="AC25" s="129" t="str">
        <f>IF(請求内容入力!J16="","",請求内容入力!J16)</f>
        <v/>
      </c>
      <c r="AD25" s="130"/>
      <c r="AE25" s="130"/>
      <c r="AF25" s="130"/>
      <c r="AG25" s="130"/>
      <c r="AH25" s="131"/>
      <c r="AI25" s="181"/>
      <c r="AJ25" s="181"/>
      <c r="AK25" s="181"/>
      <c r="AL25" s="181"/>
      <c r="AM25" s="181"/>
      <c r="AN25" s="182"/>
      <c r="AO25" s="180"/>
      <c r="AP25" s="181"/>
      <c r="AQ25" s="181"/>
      <c r="AR25" s="181"/>
      <c r="AS25" s="181"/>
      <c r="AT25" s="181"/>
      <c r="AU25" s="152" t="str">
        <f>IF(請求内容入力!F16="","材工　手間",請求内容入力!F16)</f>
        <v>材工　手間</v>
      </c>
      <c r="AV25" s="153"/>
      <c r="AW25" s="7"/>
    </row>
    <row r="26" spans="2:49" ht="12.95" customHeight="1">
      <c r="B26" s="101"/>
      <c r="C26" s="112"/>
      <c r="D26" s="151"/>
      <c r="E26" s="113"/>
      <c r="F26" s="132"/>
      <c r="G26" s="133"/>
      <c r="H26" s="133"/>
      <c r="I26" s="133"/>
      <c r="J26" s="133"/>
      <c r="K26" s="133"/>
      <c r="L26" s="133"/>
      <c r="M26" s="134"/>
      <c r="N26" s="135"/>
      <c r="O26" s="136"/>
      <c r="P26" s="136"/>
      <c r="Q26" s="136"/>
      <c r="R26" s="136"/>
      <c r="S26" s="136"/>
      <c r="T26" s="137"/>
      <c r="U26" s="112"/>
      <c r="V26" s="113"/>
      <c r="W26" s="112"/>
      <c r="X26" s="113"/>
      <c r="Y26" s="183"/>
      <c r="Z26" s="184"/>
      <c r="AA26" s="184"/>
      <c r="AB26" s="185"/>
      <c r="AC26" s="107"/>
      <c r="AD26" s="108"/>
      <c r="AE26" s="108"/>
      <c r="AF26" s="108"/>
      <c r="AG26" s="108"/>
      <c r="AH26" s="109"/>
      <c r="AI26" s="181"/>
      <c r="AJ26" s="181"/>
      <c r="AK26" s="181"/>
      <c r="AL26" s="181"/>
      <c r="AM26" s="181"/>
      <c r="AN26" s="182"/>
      <c r="AO26" s="180"/>
      <c r="AP26" s="181"/>
      <c r="AQ26" s="181"/>
      <c r="AR26" s="181"/>
      <c r="AS26" s="181"/>
      <c r="AT26" s="181"/>
      <c r="AU26" s="152"/>
      <c r="AV26" s="153"/>
      <c r="AW26" s="7"/>
    </row>
    <row r="27" spans="2:49" ht="12.95" customHeight="1">
      <c r="B27" s="101">
        <v>8</v>
      </c>
      <c r="C27" s="150" t="str">
        <f>IF(請求内容入力!C17="","",請求内容入力!C17)</f>
        <v/>
      </c>
      <c r="D27" s="151"/>
      <c r="E27" s="113"/>
      <c r="F27" s="132" t="str">
        <f>IF(請求内容入力!D17="","",請求内容入力!D17)</f>
        <v/>
      </c>
      <c r="G27" s="133"/>
      <c r="H27" s="133"/>
      <c r="I27" s="133"/>
      <c r="J27" s="133"/>
      <c r="K27" s="133"/>
      <c r="L27" s="133"/>
      <c r="M27" s="134"/>
      <c r="N27" s="135" t="str">
        <f>IF(請求内容入力!E17="","",請求内容入力!E17)</f>
        <v/>
      </c>
      <c r="O27" s="136"/>
      <c r="P27" s="136"/>
      <c r="Q27" s="136"/>
      <c r="R27" s="136"/>
      <c r="S27" s="136"/>
      <c r="T27" s="137"/>
      <c r="U27" s="112" t="str">
        <f>IF(請求内容入力!G17="","",請求内容入力!G17)</f>
        <v/>
      </c>
      <c r="V27" s="113"/>
      <c r="W27" s="112" t="str">
        <f>IF(請求内容入力!H17="","",請求内容入力!H17)</f>
        <v/>
      </c>
      <c r="X27" s="113"/>
      <c r="Y27" s="183" t="str">
        <f>IF(請求内容入力!I17="","",IF(請求内容入力!G17=1,"",請求内容入力!I17))</f>
        <v/>
      </c>
      <c r="Z27" s="184"/>
      <c r="AA27" s="184"/>
      <c r="AB27" s="185"/>
      <c r="AC27" s="129" t="str">
        <f>IF(請求内容入力!J17="","",請求内容入力!J17)</f>
        <v/>
      </c>
      <c r="AD27" s="130"/>
      <c r="AE27" s="130"/>
      <c r="AF27" s="130"/>
      <c r="AG27" s="130"/>
      <c r="AH27" s="131"/>
      <c r="AI27" s="181"/>
      <c r="AJ27" s="181"/>
      <c r="AK27" s="181"/>
      <c r="AL27" s="181"/>
      <c r="AM27" s="181"/>
      <c r="AN27" s="182"/>
      <c r="AO27" s="180"/>
      <c r="AP27" s="181"/>
      <c r="AQ27" s="181"/>
      <c r="AR27" s="181"/>
      <c r="AS27" s="181"/>
      <c r="AT27" s="181"/>
      <c r="AU27" s="152" t="str">
        <f>IF(請求内容入力!F17="","材工　手間",請求内容入力!F17)</f>
        <v>材工　手間</v>
      </c>
      <c r="AV27" s="153"/>
      <c r="AW27" s="7"/>
    </row>
    <row r="28" spans="2:49" ht="12.95" customHeight="1">
      <c r="B28" s="101"/>
      <c r="C28" s="112"/>
      <c r="D28" s="151"/>
      <c r="E28" s="113"/>
      <c r="F28" s="132"/>
      <c r="G28" s="133"/>
      <c r="H28" s="133"/>
      <c r="I28" s="133"/>
      <c r="J28" s="133"/>
      <c r="K28" s="133"/>
      <c r="L28" s="133"/>
      <c r="M28" s="134"/>
      <c r="N28" s="135"/>
      <c r="O28" s="136"/>
      <c r="P28" s="136"/>
      <c r="Q28" s="136"/>
      <c r="R28" s="136"/>
      <c r="S28" s="136"/>
      <c r="T28" s="137"/>
      <c r="U28" s="112"/>
      <c r="V28" s="113"/>
      <c r="W28" s="112"/>
      <c r="X28" s="113"/>
      <c r="Y28" s="183"/>
      <c r="Z28" s="184"/>
      <c r="AA28" s="184"/>
      <c r="AB28" s="185"/>
      <c r="AC28" s="107"/>
      <c r="AD28" s="108"/>
      <c r="AE28" s="108"/>
      <c r="AF28" s="108"/>
      <c r="AG28" s="108"/>
      <c r="AH28" s="109"/>
      <c r="AI28" s="181"/>
      <c r="AJ28" s="181"/>
      <c r="AK28" s="181"/>
      <c r="AL28" s="181"/>
      <c r="AM28" s="181"/>
      <c r="AN28" s="182"/>
      <c r="AO28" s="180"/>
      <c r="AP28" s="181"/>
      <c r="AQ28" s="181"/>
      <c r="AR28" s="181"/>
      <c r="AS28" s="181"/>
      <c r="AT28" s="181"/>
      <c r="AU28" s="152"/>
      <c r="AV28" s="153"/>
      <c r="AW28" s="7"/>
    </row>
    <row r="29" spans="2:49" ht="12.95" customHeight="1">
      <c r="B29" s="101">
        <v>9</v>
      </c>
      <c r="C29" s="150" t="str">
        <f>IF(請求内容入力!C18="","",請求内容入力!C18)</f>
        <v/>
      </c>
      <c r="D29" s="151"/>
      <c r="E29" s="113"/>
      <c r="F29" s="132" t="str">
        <f>IF(請求内容入力!D18="","",請求内容入力!D18)</f>
        <v/>
      </c>
      <c r="G29" s="133"/>
      <c r="H29" s="133"/>
      <c r="I29" s="133"/>
      <c r="J29" s="133"/>
      <c r="K29" s="133"/>
      <c r="L29" s="133"/>
      <c r="M29" s="134"/>
      <c r="N29" s="135" t="str">
        <f>IF(請求内容入力!E18="","",請求内容入力!E18)</f>
        <v/>
      </c>
      <c r="O29" s="136"/>
      <c r="P29" s="136"/>
      <c r="Q29" s="136"/>
      <c r="R29" s="136"/>
      <c r="S29" s="136"/>
      <c r="T29" s="137"/>
      <c r="U29" s="112" t="str">
        <f>IF(請求内容入力!G18="","",請求内容入力!G18)</f>
        <v/>
      </c>
      <c r="V29" s="113"/>
      <c r="W29" s="112" t="str">
        <f>IF(請求内容入力!H18="","",請求内容入力!H18)</f>
        <v/>
      </c>
      <c r="X29" s="113"/>
      <c r="Y29" s="183" t="str">
        <f>IF(請求内容入力!I18="","",IF(請求内容入力!G18=1,"",請求内容入力!I18))</f>
        <v/>
      </c>
      <c r="Z29" s="184"/>
      <c r="AA29" s="184"/>
      <c r="AB29" s="185"/>
      <c r="AC29" s="129" t="str">
        <f>IF(請求内容入力!J18="","",請求内容入力!J18)</f>
        <v/>
      </c>
      <c r="AD29" s="130"/>
      <c r="AE29" s="130"/>
      <c r="AF29" s="130"/>
      <c r="AG29" s="130"/>
      <c r="AH29" s="131"/>
      <c r="AI29" s="181"/>
      <c r="AJ29" s="181"/>
      <c r="AK29" s="181"/>
      <c r="AL29" s="181"/>
      <c r="AM29" s="181"/>
      <c r="AN29" s="182"/>
      <c r="AO29" s="180"/>
      <c r="AP29" s="181"/>
      <c r="AQ29" s="181"/>
      <c r="AR29" s="181"/>
      <c r="AS29" s="181"/>
      <c r="AT29" s="181"/>
      <c r="AU29" s="152" t="str">
        <f>IF(請求内容入力!F18="","材工　手間",請求内容入力!F18)</f>
        <v>材工　手間</v>
      </c>
      <c r="AV29" s="153"/>
      <c r="AW29" s="7"/>
    </row>
    <row r="30" spans="2:49" ht="12.95" customHeight="1">
      <c r="B30" s="101"/>
      <c r="C30" s="112"/>
      <c r="D30" s="151"/>
      <c r="E30" s="113"/>
      <c r="F30" s="132"/>
      <c r="G30" s="133"/>
      <c r="H30" s="133"/>
      <c r="I30" s="133"/>
      <c r="J30" s="133"/>
      <c r="K30" s="133"/>
      <c r="L30" s="133"/>
      <c r="M30" s="134"/>
      <c r="N30" s="135"/>
      <c r="O30" s="136"/>
      <c r="P30" s="136"/>
      <c r="Q30" s="136"/>
      <c r="R30" s="136"/>
      <c r="S30" s="136"/>
      <c r="T30" s="137"/>
      <c r="U30" s="112"/>
      <c r="V30" s="113"/>
      <c r="W30" s="112"/>
      <c r="X30" s="113"/>
      <c r="Y30" s="183"/>
      <c r="Z30" s="184"/>
      <c r="AA30" s="184"/>
      <c r="AB30" s="185"/>
      <c r="AC30" s="107"/>
      <c r="AD30" s="108"/>
      <c r="AE30" s="108"/>
      <c r="AF30" s="108"/>
      <c r="AG30" s="108"/>
      <c r="AH30" s="109"/>
      <c r="AI30" s="181"/>
      <c r="AJ30" s="181"/>
      <c r="AK30" s="181"/>
      <c r="AL30" s="181"/>
      <c r="AM30" s="181"/>
      <c r="AN30" s="182"/>
      <c r="AO30" s="180"/>
      <c r="AP30" s="181"/>
      <c r="AQ30" s="181"/>
      <c r="AR30" s="181"/>
      <c r="AS30" s="181"/>
      <c r="AT30" s="181"/>
      <c r="AU30" s="152"/>
      <c r="AV30" s="153"/>
      <c r="AW30" s="7"/>
    </row>
    <row r="31" spans="2:49" ht="12.95" customHeight="1">
      <c r="B31" s="186">
        <v>10</v>
      </c>
      <c r="C31" s="194" t="str">
        <f>IF(請求内容入力!C19="","",請求内容入力!C19)</f>
        <v/>
      </c>
      <c r="D31" s="195"/>
      <c r="E31" s="196"/>
      <c r="F31" s="188" t="str">
        <f>IF(請求内容入力!D19="","",請求内容入力!D19)</f>
        <v/>
      </c>
      <c r="G31" s="189"/>
      <c r="H31" s="189"/>
      <c r="I31" s="189"/>
      <c r="J31" s="189"/>
      <c r="K31" s="189"/>
      <c r="L31" s="189"/>
      <c r="M31" s="190"/>
      <c r="N31" s="228" t="str">
        <f>IF(請求内容入力!E19="","",請求内容入力!E19)</f>
        <v/>
      </c>
      <c r="O31" s="229"/>
      <c r="P31" s="229"/>
      <c r="Q31" s="229"/>
      <c r="R31" s="229"/>
      <c r="S31" s="229"/>
      <c r="T31" s="230"/>
      <c r="U31" s="203" t="str">
        <f>IF(請求内容入力!G19="","",請求内容入力!G19)</f>
        <v/>
      </c>
      <c r="V31" s="196"/>
      <c r="W31" s="203" t="str">
        <f>IF(請求内容入力!H19="","",請求内容入力!H19)</f>
        <v/>
      </c>
      <c r="X31" s="196"/>
      <c r="Y31" s="260" t="str">
        <f>IF(請求内容入力!I19="","",IF(請求内容入力!G19=1,"",請求内容入力!I19))</f>
        <v/>
      </c>
      <c r="Z31" s="261"/>
      <c r="AA31" s="261"/>
      <c r="AB31" s="262"/>
      <c r="AC31" s="129" t="str">
        <f>IF(請求内容入力!J19="","",請求内容入力!J19)</f>
        <v/>
      </c>
      <c r="AD31" s="130"/>
      <c r="AE31" s="130"/>
      <c r="AF31" s="130"/>
      <c r="AG31" s="130"/>
      <c r="AH31" s="131"/>
      <c r="AI31" s="164"/>
      <c r="AJ31" s="164"/>
      <c r="AK31" s="164"/>
      <c r="AL31" s="164"/>
      <c r="AM31" s="164"/>
      <c r="AN31" s="200"/>
      <c r="AO31" s="179"/>
      <c r="AP31" s="164"/>
      <c r="AQ31" s="164"/>
      <c r="AR31" s="164"/>
      <c r="AS31" s="164"/>
      <c r="AT31" s="164"/>
      <c r="AU31" s="234" t="str">
        <f>IF(請求内容入力!F19="","材工　手間",請求内容入力!F19)</f>
        <v>材工　手間</v>
      </c>
      <c r="AV31" s="235"/>
      <c r="AW31" s="7"/>
    </row>
    <row r="32" spans="2:49" ht="12.95" customHeight="1" thickBot="1">
      <c r="B32" s="187"/>
      <c r="C32" s="197"/>
      <c r="D32" s="198"/>
      <c r="E32" s="199"/>
      <c r="F32" s="191"/>
      <c r="G32" s="192"/>
      <c r="H32" s="192"/>
      <c r="I32" s="192"/>
      <c r="J32" s="192"/>
      <c r="K32" s="192"/>
      <c r="L32" s="192"/>
      <c r="M32" s="193"/>
      <c r="N32" s="231"/>
      <c r="O32" s="232"/>
      <c r="P32" s="232"/>
      <c r="Q32" s="232"/>
      <c r="R32" s="232"/>
      <c r="S32" s="232"/>
      <c r="T32" s="233"/>
      <c r="U32" s="197"/>
      <c r="V32" s="199"/>
      <c r="W32" s="197"/>
      <c r="X32" s="199"/>
      <c r="Y32" s="263"/>
      <c r="Z32" s="264"/>
      <c r="AA32" s="264"/>
      <c r="AB32" s="265"/>
      <c r="AC32" s="204"/>
      <c r="AD32" s="205"/>
      <c r="AE32" s="205"/>
      <c r="AF32" s="205"/>
      <c r="AG32" s="205"/>
      <c r="AH32" s="206"/>
      <c r="AI32" s="201"/>
      <c r="AJ32" s="201"/>
      <c r="AK32" s="201"/>
      <c r="AL32" s="201"/>
      <c r="AM32" s="201"/>
      <c r="AN32" s="202"/>
      <c r="AO32" s="238"/>
      <c r="AP32" s="201"/>
      <c r="AQ32" s="201"/>
      <c r="AR32" s="201"/>
      <c r="AS32" s="201"/>
      <c r="AT32" s="201"/>
      <c r="AU32" s="236"/>
      <c r="AV32" s="237"/>
    </row>
    <row r="33" spans="25:48" ht="12.95" customHeight="1">
      <c r="Y33" s="251">
        <f>請求内容入力!B7</f>
        <v>0.1</v>
      </c>
      <c r="Z33" s="252"/>
      <c r="AA33" s="249" t="s">
        <v>84</v>
      </c>
      <c r="AB33" s="250"/>
      <c r="AC33" s="213">
        <f>SUM(AC13:AH32)</f>
        <v>0</v>
      </c>
      <c r="AD33" s="214"/>
      <c r="AE33" s="214"/>
      <c r="AF33" s="214"/>
      <c r="AG33" s="214"/>
      <c r="AH33" s="215"/>
      <c r="AI33" s="5"/>
      <c r="AJ33" s="5"/>
      <c r="AK33" s="5"/>
      <c r="AL33" s="5"/>
      <c r="AM33" s="5"/>
      <c r="AN33" s="5"/>
      <c r="AO33" s="4"/>
      <c r="AP33" s="5"/>
      <c r="AQ33" s="5"/>
      <c r="AR33" s="5"/>
      <c r="AS33" s="5"/>
      <c r="AT33" s="5"/>
      <c r="AU33" s="13"/>
      <c r="AV33" s="6"/>
    </row>
    <row r="34" spans="25:48" ht="12.95" customHeight="1">
      <c r="Y34" s="242" t="s">
        <v>48</v>
      </c>
      <c r="Z34" s="243"/>
      <c r="AA34" s="243"/>
      <c r="AB34" s="244"/>
      <c r="AC34" s="225"/>
      <c r="AD34" s="226"/>
      <c r="AE34" s="226"/>
      <c r="AF34" s="226"/>
      <c r="AG34" s="226"/>
      <c r="AH34" s="227"/>
      <c r="AI34" s="42"/>
      <c r="AJ34" s="42"/>
      <c r="AK34" s="42"/>
      <c r="AL34" s="42"/>
      <c r="AM34" s="42"/>
      <c r="AN34" s="42"/>
      <c r="AO34" s="44"/>
      <c r="AP34" s="42"/>
      <c r="AQ34" s="42"/>
      <c r="AR34" s="42"/>
      <c r="AS34" s="42"/>
      <c r="AT34" s="42"/>
      <c r="AU34" s="42"/>
      <c r="AV34" s="43"/>
    </row>
    <row r="35" spans="25:48" ht="12.95" customHeight="1">
      <c r="Y35" s="247">
        <f>請求内容入力!B7</f>
        <v>0.1</v>
      </c>
      <c r="Z35" s="248"/>
      <c r="AA35" s="245" t="s">
        <v>84</v>
      </c>
      <c r="AB35" s="246"/>
      <c r="AC35" s="219">
        <f>IF(AC33="","",AC33*請求内容入力!$B$7)</f>
        <v>0</v>
      </c>
      <c r="AD35" s="220"/>
      <c r="AE35" s="220"/>
      <c r="AF35" s="220"/>
      <c r="AG35" s="220"/>
      <c r="AH35" s="221"/>
      <c r="AO35" s="7"/>
      <c r="AV35" s="8"/>
    </row>
    <row r="36" spans="25:48" ht="12.95" customHeight="1">
      <c r="Y36" s="239" t="s">
        <v>83</v>
      </c>
      <c r="Z36" s="240"/>
      <c r="AA36" s="240"/>
      <c r="AB36" s="241"/>
      <c r="AC36" s="222"/>
      <c r="AD36" s="223"/>
      <c r="AE36" s="223"/>
      <c r="AF36" s="223"/>
      <c r="AG36" s="223"/>
      <c r="AH36" s="224"/>
      <c r="AI36" s="10"/>
      <c r="AJ36" s="10"/>
      <c r="AK36" s="10"/>
      <c r="AL36" s="10"/>
      <c r="AM36" s="10"/>
      <c r="AN36" s="10"/>
      <c r="AO36" s="9"/>
      <c r="AP36" s="10"/>
      <c r="AQ36" s="10"/>
      <c r="AR36" s="10"/>
      <c r="AS36" s="10"/>
      <c r="AT36" s="10"/>
      <c r="AU36" s="10"/>
      <c r="AV36" s="11"/>
    </row>
    <row r="37" spans="25:48" ht="12.95" customHeight="1">
      <c r="Y37" s="207" t="s">
        <v>49</v>
      </c>
      <c r="Z37" s="208"/>
      <c r="AA37" s="208"/>
      <c r="AB37" s="209"/>
      <c r="AC37" s="213">
        <f>SUM(AC33:AH36)</f>
        <v>0</v>
      </c>
      <c r="AD37" s="214"/>
      <c r="AE37" s="214"/>
      <c r="AF37" s="214"/>
      <c r="AG37" s="214"/>
      <c r="AH37" s="215"/>
      <c r="AI37" s="5"/>
      <c r="AJ37" s="5"/>
      <c r="AK37" s="5"/>
      <c r="AL37" s="5"/>
      <c r="AM37" s="5"/>
      <c r="AN37" s="5"/>
      <c r="AO37" s="4"/>
      <c r="AP37" s="5"/>
      <c r="AQ37" s="5"/>
      <c r="AR37" s="5"/>
      <c r="AS37" s="5"/>
      <c r="AT37" s="5"/>
      <c r="AU37" s="5"/>
      <c r="AV37" s="6"/>
    </row>
    <row r="38" spans="25:48" ht="12.95" customHeight="1" thickBot="1">
      <c r="Y38" s="210"/>
      <c r="Z38" s="211"/>
      <c r="AA38" s="211"/>
      <c r="AB38" s="212"/>
      <c r="AC38" s="216"/>
      <c r="AD38" s="217"/>
      <c r="AE38" s="217"/>
      <c r="AF38" s="217"/>
      <c r="AG38" s="217"/>
      <c r="AH38" s="218"/>
      <c r="AI38" s="10"/>
      <c r="AJ38" s="10"/>
      <c r="AK38" s="10"/>
      <c r="AL38" s="10"/>
      <c r="AM38" s="10"/>
      <c r="AN38" s="10"/>
      <c r="AO38" s="9"/>
      <c r="AP38" s="10"/>
      <c r="AQ38" s="10"/>
      <c r="AR38" s="10"/>
      <c r="AS38" s="10"/>
      <c r="AT38" s="10"/>
      <c r="AU38" s="10"/>
      <c r="AV38" s="11"/>
    </row>
  </sheetData>
  <sheetProtection sheet="1" objects="1" scenarios="1"/>
  <mergeCells count="154">
    <mergeCell ref="F13:M14"/>
    <mergeCell ref="N13:T14"/>
    <mergeCell ref="U13:V14"/>
    <mergeCell ref="U12:V12"/>
    <mergeCell ref="AL2:AN2"/>
    <mergeCell ref="AH3:AV3"/>
    <mergeCell ref="AQ5:AV5"/>
    <mergeCell ref="AH5:AM5"/>
    <mergeCell ref="AH4:AS4"/>
    <mergeCell ref="AH9:AI10"/>
    <mergeCell ref="AH8:AI8"/>
    <mergeCell ref="AJ8:AV8"/>
    <mergeCell ref="F12:M12"/>
    <mergeCell ref="AA33:AB33"/>
    <mergeCell ref="Y33:Z33"/>
    <mergeCell ref="W21:X22"/>
    <mergeCell ref="Y21:AB22"/>
    <mergeCell ref="AU17:AV18"/>
    <mergeCell ref="AO23:AT24"/>
    <mergeCell ref="AN6:AV6"/>
    <mergeCell ref="AK7:AL7"/>
    <mergeCell ref="W13:X14"/>
    <mergeCell ref="AI13:AN14"/>
    <mergeCell ref="AU13:AV14"/>
    <mergeCell ref="W15:X16"/>
    <mergeCell ref="Y15:AB16"/>
    <mergeCell ref="AI15:AN16"/>
    <mergeCell ref="W12:X12"/>
    <mergeCell ref="Y12:AB12"/>
    <mergeCell ref="AU29:AV30"/>
    <mergeCell ref="AO27:AT28"/>
    <mergeCell ref="AU23:AV24"/>
    <mergeCell ref="AI25:AN26"/>
    <mergeCell ref="AC25:AH26"/>
    <mergeCell ref="Y31:AB32"/>
    <mergeCell ref="Y13:AB14"/>
    <mergeCell ref="AC12:AH12"/>
    <mergeCell ref="Y37:AB38"/>
    <mergeCell ref="AC37:AH38"/>
    <mergeCell ref="AC35:AH36"/>
    <mergeCell ref="AC33:AH34"/>
    <mergeCell ref="AU25:AV26"/>
    <mergeCell ref="N31:T32"/>
    <mergeCell ref="AU31:AV32"/>
    <mergeCell ref="AO31:AT32"/>
    <mergeCell ref="AC29:AH30"/>
    <mergeCell ref="AI27:AN28"/>
    <mergeCell ref="AU27:AV28"/>
    <mergeCell ref="AO25:AT26"/>
    <mergeCell ref="N29:T30"/>
    <mergeCell ref="AC27:AH28"/>
    <mergeCell ref="N27:T28"/>
    <mergeCell ref="AI29:AN30"/>
    <mergeCell ref="Y36:AB36"/>
    <mergeCell ref="Y34:AB34"/>
    <mergeCell ref="AA35:AB35"/>
    <mergeCell ref="Y35:Z35"/>
    <mergeCell ref="N25:T26"/>
    <mergeCell ref="U25:V26"/>
    <mergeCell ref="W25:X26"/>
    <mergeCell ref="Y25:AB26"/>
    <mergeCell ref="AC17:AH18"/>
    <mergeCell ref="F21:M22"/>
    <mergeCell ref="N21:T22"/>
    <mergeCell ref="F17:M18"/>
    <mergeCell ref="N17:T18"/>
    <mergeCell ref="AI21:AN22"/>
    <mergeCell ref="AU21:AV22"/>
    <mergeCell ref="W19:X20"/>
    <mergeCell ref="Y19:AB20"/>
    <mergeCell ref="AI19:AN20"/>
    <mergeCell ref="AU19:AV20"/>
    <mergeCell ref="AI17:AN18"/>
    <mergeCell ref="U17:V18"/>
    <mergeCell ref="W17:X18"/>
    <mergeCell ref="Y17:AB18"/>
    <mergeCell ref="AI31:AN32"/>
    <mergeCell ref="U31:V32"/>
    <mergeCell ref="W31:X32"/>
    <mergeCell ref="U29:V30"/>
    <mergeCell ref="W29:X30"/>
    <mergeCell ref="Y29:AB30"/>
    <mergeCell ref="U27:V28"/>
    <mergeCell ref="W27:X28"/>
    <mergeCell ref="Y27:AB28"/>
    <mergeCell ref="AC31:AH32"/>
    <mergeCell ref="F29:M30"/>
    <mergeCell ref="F25:M26"/>
    <mergeCell ref="F27:M28"/>
    <mergeCell ref="C17:E18"/>
    <mergeCell ref="B31:B32"/>
    <mergeCell ref="B29:B30"/>
    <mergeCell ref="B27:B28"/>
    <mergeCell ref="B25:B26"/>
    <mergeCell ref="B23:B24"/>
    <mergeCell ref="B21:B22"/>
    <mergeCell ref="B19:B20"/>
    <mergeCell ref="B17:B18"/>
    <mergeCell ref="F31:M32"/>
    <mergeCell ref="C19:E20"/>
    <mergeCell ref="C21:E22"/>
    <mergeCell ref="C23:E24"/>
    <mergeCell ref="F23:M24"/>
    <mergeCell ref="C25:E26"/>
    <mergeCell ref="C29:E30"/>
    <mergeCell ref="C31:E32"/>
    <mergeCell ref="AO1:AU1"/>
    <mergeCell ref="C6:F7"/>
    <mergeCell ref="C8:F9"/>
    <mergeCell ref="H8:T9"/>
    <mergeCell ref="H6:T7"/>
    <mergeCell ref="AO13:AT14"/>
    <mergeCell ref="AO15:AT16"/>
    <mergeCell ref="AO29:AT30"/>
    <mergeCell ref="AI23:AN24"/>
    <mergeCell ref="AC23:AH24"/>
    <mergeCell ref="AC21:AH22"/>
    <mergeCell ref="U19:V20"/>
    <mergeCell ref="Y23:AB24"/>
    <mergeCell ref="U21:V22"/>
    <mergeCell ref="AO17:AT18"/>
    <mergeCell ref="AO19:AT20"/>
    <mergeCell ref="AO21:AT22"/>
    <mergeCell ref="W23:X24"/>
    <mergeCell ref="AC19:AH20"/>
    <mergeCell ref="N23:T24"/>
    <mergeCell ref="U23:V24"/>
    <mergeCell ref="F19:M20"/>
    <mergeCell ref="N19:T20"/>
    <mergeCell ref="C27:E28"/>
    <mergeCell ref="B15:B16"/>
    <mergeCell ref="B13:B14"/>
    <mergeCell ref="AC13:AH14"/>
    <mergeCell ref="AH6:AL6"/>
    <mergeCell ref="U15:V16"/>
    <mergeCell ref="AE8:AG10"/>
    <mergeCell ref="AI12:AN12"/>
    <mergeCell ref="C12:E12"/>
    <mergeCell ref="S1:Y1"/>
    <mergeCell ref="AC15:AH16"/>
    <mergeCell ref="F15:M16"/>
    <mergeCell ref="N15:T16"/>
    <mergeCell ref="AJ9:AV10"/>
    <mergeCell ref="T2:AC2"/>
    <mergeCell ref="AO12:AV12"/>
    <mergeCell ref="C13:E14"/>
    <mergeCell ref="C15:E16"/>
    <mergeCell ref="AU15:AV16"/>
    <mergeCell ref="B2:J3"/>
    <mergeCell ref="K2:L3"/>
    <mergeCell ref="AE2:AH2"/>
    <mergeCell ref="N12:T12"/>
    <mergeCell ref="AT2:AV2"/>
    <mergeCell ref="AP2:AR2"/>
  </mergeCells>
  <phoneticPr fontId="1"/>
  <printOptions horizontalCentered="1"/>
  <pageMargins left="0.19685039370078741" right="0.19685039370078741" top="0.39370078740157483" bottom="0" header="0.31496062992125984" footer="0.31496062992125984"/>
  <pageSetup paperSize="9" orientation="landscape" verticalDpi="0" r:id="rId1"/>
  <rowBreaks count="1" manualBreakCount="1">
    <brk id="3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95FD1C-D40F-47D8-9423-D746E551BA02}">
  <sheetPr codeName="Sheet4">
    <tabColor theme="7" tint="0.59999389629810485"/>
  </sheetPr>
  <dimension ref="B1:AV38"/>
  <sheetViews>
    <sheetView workbookViewId="0"/>
  </sheetViews>
  <sheetFormatPr defaultRowHeight="18.75"/>
  <cols>
    <col min="1" max="70" width="2.625" customWidth="1"/>
    <col min="71" max="142" width="3.625" customWidth="1"/>
  </cols>
  <sheetData>
    <row r="1" spans="2:48" ht="25.5" customHeight="1">
      <c r="S1" s="128" t="s">
        <v>18</v>
      </c>
      <c r="T1" s="128"/>
      <c r="U1" s="128"/>
      <c r="V1" s="128"/>
      <c r="W1" s="128"/>
      <c r="X1" s="128"/>
      <c r="Y1" s="128"/>
      <c r="Z1" s="16" t="s">
        <v>19</v>
      </c>
      <c r="AA1" s="63" t="s">
        <v>66</v>
      </c>
      <c r="AB1" s="63"/>
      <c r="AC1" s="63"/>
      <c r="AD1" s="17" t="s">
        <v>20</v>
      </c>
      <c r="AN1" s="65" t="s">
        <v>93</v>
      </c>
      <c r="AO1" s="163">
        <f>貴社情報入力!C8</f>
        <v>0</v>
      </c>
      <c r="AP1" s="163"/>
      <c r="AQ1" s="163"/>
      <c r="AR1" s="163"/>
      <c r="AS1" s="163"/>
      <c r="AT1" s="163"/>
      <c r="AU1" s="163"/>
      <c r="AV1" s="66" t="s">
        <v>92</v>
      </c>
    </row>
    <row r="2" spans="2:48" ht="18.75" customHeight="1">
      <c r="B2" s="154" t="s">
        <v>15</v>
      </c>
      <c r="C2" s="154"/>
      <c r="D2" s="154"/>
      <c r="E2" s="154"/>
      <c r="F2" s="154"/>
      <c r="G2" s="154"/>
      <c r="H2" s="154"/>
      <c r="I2" s="154"/>
      <c r="J2" s="154"/>
      <c r="K2" s="155" t="s">
        <v>16</v>
      </c>
      <c r="L2" s="155"/>
      <c r="T2" s="142">
        <f>請求内容入力!B6</f>
        <v>44727</v>
      </c>
      <c r="U2" s="142"/>
      <c r="V2" s="142"/>
      <c r="W2" s="142"/>
      <c r="X2" s="142"/>
      <c r="Y2" s="142"/>
      <c r="Z2" s="142"/>
      <c r="AA2" s="142"/>
      <c r="AB2" s="142"/>
      <c r="AC2" s="142"/>
      <c r="AE2" s="156" t="s">
        <v>26</v>
      </c>
      <c r="AF2" s="157"/>
      <c r="AG2" s="157"/>
      <c r="AH2" s="157"/>
      <c r="AI2" s="12" t="s">
        <v>9</v>
      </c>
      <c r="AJ2" s="20">
        <f>貴社情報入力!D9</f>
        <v>0</v>
      </c>
      <c r="AK2" s="2" t="s">
        <v>8</v>
      </c>
      <c r="AL2" s="161">
        <f>貴社情報入力!F9</f>
        <v>0</v>
      </c>
      <c r="AM2" s="282"/>
      <c r="AN2" s="282"/>
      <c r="AO2" s="2" t="s">
        <v>8</v>
      </c>
      <c r="AP2" s="161">
        <f>貴社情報入力!J9</f>
        <v>0</v>
      </c>
      <c r="AQ2" s="161"/>
      <c r="AR2" s="161"/>
      <c r="AS2" s="2" t="s">
        <v>8</v>
      </c>
      <c r="AT2" s="161">
        <f>貴社情報入力!N9</f>
        <v>0</v>
      </c>
      <c r="AU2" s="161"/>
      <c r="AV2" s="162"/>
    </row>
    <row r="3" spans="2:48" ht="19.5" customHeight="1">
      <c r="B3" s="154"/>
      <c r="C3" s="154"/>
      <c r="D3" s="154"/>
      <c r="E3" s="154"/>
      <c r="F3" s="154"/>
      <c r="G3" s="154"/>
      <c r="H3" s="154"/>
      <c r="I3" s="154"/>
      <c r="J3" s="154"/>
      <c r="K3" s="155"/>
      <c r="L3" s="155"/>
      <c r="AE3" s="4" t="s">
        <v>10</v>
      </c>
      <c r="AF3" s="5"/>
      <c r="AG3" s="5"/>
      <c r="AH3" s="271">
        <f>貴社情報入力!C10</f>
        <v>0</v>
      </c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2"/>
    </row>
    <row r="4" spans="2:48" ht="18.75" customHeight="1">
      <c r="D4" t="s">
        <v>17</v>
      </c>
      <c r="AE4" s="7" t="s">
        <v>11</v>
      </c>
      <c r="AH4" s="285">
        <f>貴社情報入力!C11</f>
        <v>0</v>
      </c>
      <c r="AI4" s="285"/>
      <c r="AJ4" s="285"/>
      <c r="AK4" s="285"/>
      <c r="AL4" s="285"/>
      <c r="AM4" s="285"/>
      <c r="AN4" s="285"/>
      <c r="AO4" s="285"/>
      <c r="AP4" s="285"/>
      <c r="AQ4" s="285"/>
      <c r="AR4" s="285"/>
      <c r="AS4" s="285"/>
      <c r="AU4" t="s">
        <v>30</v>
      </c>
      <c r="AV4" s="8"/>
    </row>
    <row r="5" spans="2:48" ht="18.75" customHeight="1" thickBot="1">
      <c r="AE5" s="9" t="s">
        <v>12</v>
      </c>
      <c r="AF5" s="10"/>
      <c r="AG5" s="10"/>
      <c r="AH5" s="283">
        <f>貴社情報入力!C12</f>
        <v>0</v>
      </c>
      <c r="AI5" s="283"/>
      <c r="AJ5" s="283"/>
      <c r="AK5" s="283"/>
      <c r="AL5" s="283"/>
      <c r="AM5" s="283"/>
      <c r="AN5" s="10"/>
      <c r="AO5" s="10" t="s">
        <v>34</v>
      </c>
      <c r="AP5" s="10"/>
      <c r="AQ5" s="283">
        <f>貴社情報入力!C13</f>
        <v>0</v>
      </c>
      <c r="AR5" s="283"/>
      <c r="AS5" s="283"/>
      <c r="AT5" s="283"/>
      <c r="AU5" s="283"/>
      <c r="AV5" s="284"/>
    </row>
    <row r="6" spans="2:48">
      <c r="C6" s="166" t="s">
        <v>29</v>
      </c>
      <c r="D6" s="167"/>
      <c r="E6" s="167"/>
      <c r="F6" s="168"/>
      <c r="G6" s="18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5"/>
      <c r="AE6" s="14" t="s">
        <v>3</v>
      </c>
      <c r="AF6" s="5"/>
      <c r="AG6" s="6"/>
      <c r="AH6" s="110">
        <f>貴社情報入力!C15</f>
        <v>0</v>
      </c>
      <c r="AI6" s="111"/>
      <c r="AJ6" s="111"/>
      <c r="AK6" s="111"/>
      <c r="AL6" s="111"/>
      <c r="AM6" s="25" t="s">
        <v>59</v>
      </c>
      <c r="AN6" s="253">
        <f>貴社情報入力!C16</f>
        <v>0</v>
      </c>
      <c r="AO6" s="253"/>
      <c r="AP6" s="253"/>
      <c r="AQ6" s="253"/>
      <c r="AR6" s="253"/>
      <c r="AS6" s="253"/>
      <c r="AT6" s="253"/>
      <c r="AU6" s="253"/>
      <c r="AV6" s="254"/>
    </row>
    <row r="7" spans="2:48" ht="18.75" customHeight="1" thickBot="1">
      <c r="C7" s="169"/>
      <c r="D7" s="165"/>
      <c r="E7" s="165"/>
      <c r="F7" s="170"/>
      <c r="G7" s="19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296"/>
      <c r="AE7" s="15" t="s">
        <v>4</v>
      </c>
      <c r="AF7" s="10"/>
      <c r="AG7" s="11"/>
      <c r="AH7" s="26" t="s">
        <v>21</v>
      </c>
      <c r="AI7" s="23"/>
      <c r="AJ7" s="23"/>
      <c r="AK7" s="255">
        <f>貴社情報入力!C17</f>
        <v>0</v>
      </c>
      <c r="AL7" s="255"/>
      <c r="AM7" s="24" t="s">
        <v>59</v>
      </c>
      <c r="AN7" s="21">
        <f>貴社情報入力!C20</f>
        <v>0</v>
      </c>
      <c r="AP7" s="21"/>
      <c r="AQ7" s="21"/>
      <c r="AS7" s="21"/>
      <c r="AT7" s="21"/>
      <c r="AU7" s="21"/>
      <c r="AV7" s="22"/>
    </row>
    <row r="8" spans="2:48">
      <c r="C8" s="166" t="s">
        <v>28</v>
      </c>
      <c r="D8" s="167"/>
      <c r="E8" s="167"/>
      <c r="F8" s="168"/>
      <c r="G8" s="18"/>
      <c r="H8" s="171">
        <f>AC37</f>
        <v>0</v>
      </c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2"/>
      <c r="AE8" s="114" t="s">
        <v>5</v>
      </c>
      <c r="AF8" s="115"/>
      <c r="AG8" s="116"/>
      <c r="AH8" s="290" t="s">
        <v>6</v>
      </c>
      <c r="AI8" s="291"/>
      <c r="AJ8" s="292">
        <f>貴社情報入力!C19</f>
        <v>0</v>
      </c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3"/>
    </row>
    <row r="9" spans="2:48" ht="18.75" customHeight="1" thickBot="1">
      <c r="C9" s="169"/>
      <c r="D9" s="165"/>
      <c r="E9" s="165"/>
      <c r="F9" s="170"/>
      <c r="G9" s="19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4"/>
      <c r="AE9" s="117"/>
      <c r="AF9" s="118"/>
      <c r="AG9" s="119"/>
      <c r="AH9" s="286" t="s">
        <v>7</v>
      </c>
      <c r="AI9" s="287"/>
      <c r="AJ9" s="138">
        <f>貴社情報入力!C18</f>
        <v>0</v>
      </c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9"/>
    </row>
    <row r="10" spans="2:48" ht="15" customHeight="1">
      <c r="AE10" s="120"/>
      <c r="AF10" s="121"/>
      <c r="AG10" s="122"/>
      <c r="AH10" s="288"/>
      <c r="AI10" s="289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1"/>
    </row>
    <row r="11" spans="2:48" ht="10.5" customHeight="1" thickBot="1"/>
    <row r="12" spans="2:48">
      <c r="B12" s="3"/>
      <c r="C12" s="143" t="s">
        <v>60</v>
      </c>
      <c r="D12" s="123"/>
      <c r="E12" s="124"/>
      <c r="F12" s="143" t="s">
        <v>61</v>
      </c>
      <c r="G12" s="123"/>
      <c r="H12" s="123"/>
      <c r="I12" s="123"/>
      <c r="J12" s="123"/>
      <c r="K12" s="123"/>
      <c r="L12" s="123"/>
      <c r="M12" s="124"/>
      <c r="N12" s="156" t="s">
        <v>62</v>
      </c>
      <c r="O12" s="157"/>
      <c r="P12" s="157"/>
      <c r="Q12" s="157"/>
      <c r="R12" s="157"/>
      <c r="S12" s="157"/>
      <c r="T12" s="297"/>
      <c r="U12" s="143" t="s">
        <v>24</v>
      </c>
      <c r="V12" s="124"/>
      <c r="W12" s="143" t="s">
        <v>25</v>
      </c>
      <c r="X12" s="124"/>
      <c r="Y12" s="143" t="s">
        <v>23</v>
      </c>
      <c r="Z12" s="123"/>
      <c r="AA12" s="123"/>
      <c r="AB12" s="124"/>
      <c r="AC12" s="143" t="s">
        <v>63</v>
      </c>
      <c r="AD12" s="123"/>
      <c r="AE12" s="123"/>
      <c r="AF12" s="123"/>
      <c r="AG12" s="123"/>
      <c r="AH12" s="123"/>
      <c r="AI12" s="345" t="s">
        <v>22</v>
      </c>
      <c r="AJ12" s="159"/>
      <c r="AK12" s="159"/>
      <c r="AL12" s="159"/>
      <c r="AM12" s="159"/>
      <c r="AN12" s="46"/>
      <c r="AO12" s="126" t="s">
        <v>64</v>
      </c>
      <c r="AP12" s="126"/>
      <c r="AQ12" s="126"/>
      <c r="AR12" s="126"/>
      <c r="AS12" s="126"/>
      <c r="AT12" s="126"/>
      <c r="AU12" s="126"/>
      <c r="AV12" s="269"/>
    </row>
    <row r="13" spans="2:48" ht="12.95" customHeight="1">
      <c r="B13" s="299">
        <v>1</v>
      </c>
      <c r="C13" s="144" t="str">
        <f>IF(請求内容入力!C10="","",請求内容入力!C10)</f>
        <v/>
      </c>
      <c r="D13" s="145"/>
      <c r="E13" s="146"/>
      <c r="F13" s="270" t="str">
        <f>IF(請求内容入力!D10="","",請求内容入力!D10)</f>
        <v/>
      </c>
      <c r="G13" s="271"/>
      <c r="H13" s="271"/>
      <c r="I13" s="271"/>
      <c r="J13" s="271"/>
      <c r="K13" s="271"/>
      <c r="L13" s="271"/>
      <c r="M13" s="272"/>
      <c r="N13" s="276" t="str">
        <f>IF(請求内容入力!E10="","",請求内容入力!E10)</f>
        <v/>
      </c>
      <c r="O13" s="277"/>
      <c r="P13" s="277"/>
      <c r="Q13" s="277"/>
      <c r="R13" s="277"/>
      <c r="S13" s="277"/>
      <c r="T13" s="278"/>
      <c r="U13" s="256" t="str">
        <f>IF(請求内容入力!G10="","",請求内容入力!G10)</f>
        <v/>
      </c>
      <c r="V13" s="146"/>
      <c r="W13" s="256" t="str">
        <f>IF(請求内容入力!H10="","",請求内容入力!H10)</f>
        <v/>
      </c>
      <c r="X13" s="146"/>
      <c r="Y13" s="266" t="str">
        <f>IF(請求内容入力!I10="","",IF(請求内容入力!G10=1,"",請求内容入力!I10))</f>
        <v/>
      </c>
      <c r="Z13" s="267"/>
      <c r="AA13" s="267"/>
      <c r="AB13" s="268"/>
      <c r="AC13" s="104" t="str">
        <f>IF(請求内容入力!J10="","",請求内容入力!J10)</f>
        <v/>
      </c>
      <c r="AD13" s="105"/>
      <c r="AE13" s="105"/>
      <c r="AF13" s="105"/>
      <c r="AG13" s="105"/>
      <c r="AH13" s="106"/>
      <c r="AI13" s="346"/>
      <c r="AJ13" s="178"/>
      <c r="AK13" s="178"/>
      <c r="AL13" s="178"/>
      <c r="AM13" s="257"/>
      <c r="AN13" s="7"/>
      <c r="AO13" s="178"/>
      <c r="AP13" s="178"/>
      <c r="AQ13" s="178"/>
      <c r="AR13" s="178"/>
      <c r="AS13" s="178"/>
      <c r="AT13" s="178"/>
      <c r="AU13" s="258" t="str">
        <f>IF(請求内容入力!F10="","材工　手間",請求内容入力!F10)</f>
        <v>材工　手間</v>
      </c>
      <c r="AV13" s="350"/>
    </row>
    <row r="14" spans="2:48" ht="12.95" customHeight="1">
      <c r="B14" s="300"/>
      <c r="C14" s="147"/>
      <c r="D14" s="148"/>
      <c r="E14" s="149"/>
      <c r="F14" s="273"/>
      <c r="G14" s="274"/>
      <c r="H14" s="274"/>
      <c r="I14" s="274"/>
      <c r="J14" s="274"/>
      <c r="K14" s="274"/>
      <c r="L14" s="274"/>
      <c r="M14" s="275"/>
      <c r="N14" s="279"/>
      <c r="O14" s="280"/>
      <c r="P14" s="280"/>
      <c r="Q14" s="280"/>
      <c r="R14" s="280"/>
      <c r="S14" s="280"/>
      <c r="T14" s="281"/>
      <c r="U14" s="147"/>
      <c r="V14" s="149"/>
      <c r="W14" s="147"/>
      <c r="X14" s="149"/>
      <c r="Y14" s="260"/>
      <c r="Z14" s="261"/>
      <c r="AA14" s="261"/>
      <c r="AB14" s="262"/>
      <c r="AC14" s="107"/>
      <c r="AD14" s="108"/>
      <c r="AE14" s="108"/>
      <c r="AF14" s="108"/>
      <c r="AG14" s="108"/>
      <c r="AH14" s="109"/>
      <c r="AI14" s="305"/>
      <c r="AJ14" s="306"/>
      <c r="AK14" s="306"/>
      <c r="AL14" s="306"/>
      <c r="AM14" s="307"/>
      <c r="AN14" s="44"/>
      <c r="AO14" s="164"/>
      <c r="AP14" s="164"/>
      <c r="AQ14" s="164"/>
      <c r="AR14" s="164"/>
      <c r="AS14" s="164"/>
      <c r="AT14" s="164"/>
      <c r="AU14" s="234"/>
      <c r="AV14" s="347"/>
    </row>
    <row r="15" spans="2:48" ht="12.95" customHeight="1">
      <c r="B15" s="298">
        <v>2</v>
      </c>
      <c r="C15" s="150" t="str">
        <f>IF(請求内容入力!C11="","",請求内容入力!C11)</f>
        <v/>
      </c>
      <c r="D15" s="151"/>
      <c r="E15" s="113"/>
      <c r="F15" s="132" t="str">
        <f>IF(請求内容入力!D11="","",請求内容入力!D11)</f>
        <v/>
      </c>
      <c r="G15" s="133"/>
      <c r="H15" s="133"/>
      <c r="I15" s="133"/>
      <c r="J15" s="133"/>
      <c r="K15" s="133"/>
      <c r="L15" s="133"/>
      <c r="M15" s="134"/>
      <c r="N15" s="135" t="str">
        <f>IF(請求内容入力!E11="","",請求内容入力!E11)</f>
        <v/>
      </c>
      <c r="O15" s="136"/>
      <c r="P15" s="136"/>
      <c r="Q15" s="136"/>
      <c r="R15" s="136"/>
      <c r="S15" s="136"/>
      <c r="T15" s="137"/>
      <c r="U15" s="112" t="str">
        <f>IF(請求内容入力!G11="","",請求内容入力!G11)</f>
        <v/>
      </c>
      <c r="V15" s="113"/>
      <c r="W15" s="112" t="str">
        <f>IF(請求内容入力!H11="","",請求内容入力!H11)</f>
        <v/>
      </c>
      <c r="X15" s="113"/>
      <c r="Y15" s="183" t="str">
        <f>IF(請求内容入力!I11="","",IF(請求内容入力!G11=1,"",請求内容入力!I11))</f>
        <v/>
      </c>
      <c r="Z15" s="184"/>
      <c r="AA15" s="184"/>
      <c r="AB15" s="185"/>
      <c r="AC15" s="129" t="str">
        <f>IF(請求内容入力!J11="","",請求内容入力!J11)</f>
        <v/>
      </c>
      <c r="AD15" s="130"/>
      <c r="AE15" s="130"/>
      <c r="AF15" s="130"/>
      <c r="AG15" s="130"/>
      <c r="AH15" s="131"/>
      <c r="AI15" s="302"/>
      <c r="AJ15" s="303"/>
      <c r="AK15" s="303"/>
      <c r="AL15" s="303"/>
      <c r="AM15" s="304"/>
      <c r="AN15" s="7"/>
      <c r="AO15" s="181"/>
      <c r="AP15" s="181"/>
      <c r="AQ15" s="181"/>
      <c r="AR15" s="181"/>
      <c r="AS15" s="181"/>
      <c r="AT15" s="181"/>
      <c r="AU15" s="152" t="str">
        <f>IF(請求内容入力!F11="","材工　手間",請求内容入力!F11)</f>
        <v>材工　手間</v>
      </c>
      <c r="AV15" s="301"/>
    </row>
    <row r="16" spans="2:48" ht="12.95" customHeight="1">
      <c r="B16" s="298"/>
      <c r="C16" s="112"/>
      <c r="D16" s="151"/>
      <c r="E16" s="113"/>
      <c r="F16" s="132"/>
      <c r="G16" s="133"/>
      <c r="H16" s="133"/>
      <c r="I16" s="133"/>
      <c r="J16" s="133"/>
      <c r="K16" s="133"/>
      <c r="L16" s="133"/>
      <c r="M16" s="134"/>
      <c r="N16" s="135"/>
      <c r="O16" s="136"/>
      <c r="P16" s="136"/>
      <c r="Q16" s="136"/>
      <c r="R16" s="136"/>
      <c r="S16" s="136"/>
      <c r="T16" s="137"/>
      <c r="U16" s="112"/>
      <c r="V16" s="113"/>
      <c r="W16" s="112"/>
      <c r="X16" s="113"/>
      <c r="Y16" s="183"/>
      <c r="Z16" s="184"/>
      <c r="AA16" s="184"/>
      <c r="AB16" s="185"/>
      <c r="AC16" s="107"/>
      <c r="AD16" s="108"/>
      <c r="AE16" s="108"/>
      <c r="AF16" s="108"/>
      <c r="AG16" s="108"/>
      <c r="AH16" s="109"/>
      <c r="AI16" s="305"/>
      <c r="AJ16" s="306"/>
      <c r="AK16" s="306"/>
      <c r="AL16" s="306"/>
      <c r="AM16" s="307"/>
      <c r="AN16" s="44"/>
      <c r="AO16" s="181"/>
      <c r="AP16" s="181"/>
      <c r="AQ16" s="181"/>
      <c r="AR16" s="181"/>
      <c r="AS16" s="181"/>
      <c r="AT16" s="181"/>
      <c r="AU16" s="152"/>
      <c r="AV16" s="301"/>
    </row>
    <row r="17" spans="2:48" ht="12.95" customHeight="1">
      <c r="B17" s="298">
        <v>3</v>
      </c>
      <c r="C17" s="150" t="str">
        <f>IF(請求内容入力!C12="","",請求内容入力!C12)</f>
        <v/>
      </c>
      <c r="D17" s="151"/>
      <c r="E17" s="113"/>
      <c r="F17" s="132" t="str">
        <f>IF(請求内容入力!D12="","",請求内容入力!D12)</f>
        <v/>
      </c>
      <c r="G17" s="133"/>
      <c r="H17" s="133"/>
      <c r="I17" s="133"/>
      <c r="J17" s="133"/>
      <c r="K17" s="133"/>
      <c r="L17" s="133"/>
      <c r="M17" s="134"/>
      <c r="N17" s="135" t="str">
        <f>IF(請求内容入力!E12="","",請求内容入力!E12)</f>
        <v/>
      </c>
      <c r="O17" s="136"/>
      <c r="P17" s="136"/>
      <c r="Q17" s="136"/>
      <c r="R17" s="136"/>
      <c r="S17" s="136"/>
      <c r="T17" s="137"/>
      <c r="U17" s="112" t="str">
        <f>IF(請求内容入力!G12="","",請求内容入力!G12)</f>
        <v/>
      </c>
      <c r="V17" s="113"/>
      <c r="W17" s="112" t="str">
        <f>IF(請求内容入力!H12="","",請求内容入力!H12)</f>
        <v/>
      </c>
      <c r="X17" s="113"/>
      <c r="Y17" s="183" t="str">
        <f>IF(請求内容入力!I12="","",IF(請求内容入力!G12=1,"",請求内容入力!I12))</f>
        <v/>
      </c>
      <c r="Z17" s="184"/>
      <c r="AA17" s="184"/>
      <c r="AB17" s="185"/>
      <c r="AC17" s="129" t="str">
        <f>IF(請求内容入力!J12="","",請求内容入力!J12)</f>
        <v/>
      </c>
      <c r="AD17" s="130"/>
      <c r="AE17" s="130"/>
      <c r="AF17" s="130"/>
      <c r="AG17" s="130"/>
      <c r="AH17" s="131"/>
      <c r="AI17" s="302"/>
      <c r="AJ17" s="303"/>
      <c r="AK17" s="303"/>
      <c r="AL17" s="303"/>
      <c r="AM17" s="304"/>
      <c r="AN17" s="7"/>
      <c r="AO17" s="181"/>
      <c r="AP17" s="181"/>
      <c r="AQ17" s="181"/>
      <c r="AR17" s="181"/>
      <c r="AS17" s="181"/>
      <c r="AT17" s="181"/>
      <c r="AU17" s="152" t="str">
        <f>IF(請求内容入力!F12="","材工　手間",請求内容入力!F12)</f>
        <v>材工　手間</v>
      </c>
      <c r="AV17" s="301"/>
    </row>
    <row r="18" spans="2:48" ht="12.95" customHeight="1">
      <c r="B18" s="298"/>
      <c r="C18" s="112"/>
      <c r="D18" s="151"/>
      <c r="E18" s="113"/>
      <c r="F18" s="132"/>
      <c r="G18" s="133"/>
      <c r="H18" s="133"/>
      <c r="I18" s="133"/>
      <c r="J18" s="133"/>
      <c r="K18" s="133"/>
      <c r="L18" s="133"/>
      <c r="M18" s="134"/>
      <c r="N18" s="135"/>
      <c r="O18" s="136"/>
      <c r="P18" s="136"/>
      <c r="Q18" s="136"/>
      <c r="R18" s="136"/>
      <c r="S18" s="136"/>
      <c r="T18" s="137"/>
      <c r="U18" s="112"/>
      <c r="V18" s="113"/>
      <c r="W18" s="112"/>
      <c r="X18" s="113"/>
      <c r="Y18" s="183"/>
      <c r="Z18" s="184"/>
      <c r="AA18" s="184"/>
      <c r="AB18" s="185"/>
      <c r="AC18" s="107"/>
      <c r="AD18" s="108"/>
      <c r="AE18" s="108"/>
      <c r="AF18" s="108"/>
      <c r="AG18" s="108"/>
      <c r="AH18" s="109"/>
      <c r="AI18" s="305"/>
      <c r="AJ18" s="306"/>
      <c r="AK18" s="306"/>
      <c r="AL18" s="306"/>
      <c r="AM18" s="307"/>
      <c r="AN18" s="44"/>
      <c r="AO18" s="181"/>
      <c r="AP18" s="181"/>
      <c r="AQ18" s="181"/>
      <c r="AR18" s="181"/>
      <c r="AS18" s="181"/>
      <c r="AT18" s="181"/>
      <c r="AU18" s="152"/>
      <c r="AV18" s="301"/>
    </row>
    <row r="19" spans="2:48" ht="12.95" customHeight="1">
      <c r="B19" s="298">
        <v>4</v>
      </c>
      <c r="C19" s="150" t="str">
        <f>IF(請求内容入力!C13="","",請求内容入力!C13)</f>
        <v/>
      </c>
      <c r="D19" s="151"/>
      <c r="E19" s="113"/>
      <c r="F19" s="132" t="str">
        <f>IF(請求内容入力!D13="","",請求内容入力!D13)</f>
        <v/>
      </c>
      <c r="G19" s="133"/>
      <c r="H19" s="133"/>
      <c r="I19" s="133"/>
      <c r="J19" s="133"/>
      <c r="K19" s="133"/>
      <c r="L19" s="133"/>
      <c r="M19" s="134"/>
      <c r="N19" s="135" t="str">
        <f>IF(請求内容入力!E13="","",請求内容入力!E13)</f>
        <v/>
      </c>
      <c r="O19" s="136"/>
      <c r="P19" s="136"/>
      <c r="Q19" s="136"/>
      <c r="R19" s="136"/>
      <c r="S19" s="136"/>
      <c r="T19" s="137"/>
      <c r="U19" s="112" t="str">
        <f>IF(請求内容入力!G13="","",請求内容入力!G13)</f>
        <v/>
      </c>
      <c r="V19" s="113"/>
      <c r="W19" s="112" t="str">
        <f>IF(請求内容入力!H13="","",請求内容入力!H13)</f>
        <v/>
      </c>
      <c r="X19" s="113"/>
      <c r="Y19" s="183" t="str">
        <f>IF(請求内容入力!I13="","",IF(請求内容入力!G13=1,"",請求内容入力!I13))</f>
        <v/>
      </c>
      <c r="Z19" s="184"/>
      <c r="AA19" s="184"/>
      <c r="AB19" s="185"/>
      <c r="AC19" s="129" t="str">
        <f>IF(請求内容入力!J13="","",請求内容入力!J13)</f>
        <v/>
      </c>
      <c r="AD19" s="130"/>
      <c r="AE19" s="130"/>
      <c r="AF19" s="130"/>
      <c r="AG19" s="130"/>
      <c r="AH19" s="131"/>
      <c r="AI19" s="302"/>
      <c r="AJ19" s="303"/>
      <c r="AK19" s="303"/>
      <c r="AL19" s="303"/>
      <c r="AM19" s="304"/>
      <c r="AN19" s="7"/>
      <c r="AO19" s="181"/>
      <c r="AP19" s="181"/>
      <c r="AQ19" s="181"/>
      <c r="AR19" s="181"/>
      <c r="AS19" s="181"/>
      <c r="AT19" s="181"/>
      <c r="AU19" s="152" t="str">
        <f>IF(請求内容入力!F13="","材工　手間",請求内容入力!F13)</f>
        <v>材工　手間</v>
      </c>
      <c r="AV19" s="301"/>
    </row>
    <row r="20" spans="2:48" ht="12.95" customHeight="1">
      <c r="B20" s="298"/>
      <c r="C20" s="112"/>
      <c r="D20" s="151"/>
      <c r="E20" s="113"/>
      <c r="F20" s="132"/>
      <c r="G20" s="133"/>
      <c r="H20" s="133"/>
      <c r="I20" s="133"/>
      <c r="J20" s="133"/>
      <c r="K20" s="133"/>
      <c r="L20" s="133"/>
      <c r="M20" s="134"/>
      <c r="N20" s="135"/>
      <c r="O20" s="136"/>
      <c r="P20" s="136"/>
      <c r="Q20" s="136"/>
      <c r="R20" s="136"/>
      <c r="S20" s="136"/>
      <c r="T20" s="137"/>
      <c r="U20" s="112"/>
      <c r="V20" s="113"/>
      <c r="W20" s="112"/>
      <c r="X20" s="113"/>
      <c r="Y20" s="183"/>
      <c r="Z20" s="184"/>
      <c r="AA20" s="184"/>
      <c r="AB20" s="185"/>
      <c r="AC20" s="107"/>
      <c r="AD20" s="108"/>
      <c r="AE20" s="108"/>
      <c r="AF20" s="108"/>
      <c r="AG20" s="108"/>
      <c r="AH20" s="109"/>
      <c r="AI20" s="305"/>
      <c r="AJ20" s="306"/>
      <c r="AK20" s="306"/>
      <c r="AL20" s="306"/>
      <c r="AM20" s="307"/>
      <c r="AN20" s="44"/>
      <c r="AO20" s="181"/>
      <c r="AP20" s="181"/>
      <c r="AQ20" s="181"/>
      <c r="AR20" s="181"/>
      <c r="AS20" s="181"/>
      <c r="AT20" s="181"/>
      <c r="AU20" s="152"/>
      <c r="AV20" s="301"/>
    </row>
    <row r="21" spans="2:48" ht="12.95" customHeight="1">
      <c r="B21" s="298">
        <v>5</v>
      </c>
      <c r="C21" s="150" t="str">
        <f>IF(請求内容入力!C14="","",請求内容入力!C14)</f>
        <v/>
      </c>
      <c r="D21" s="151"/>
      <c r="E21" s="113"/>
      <c r="F21" s="132" t="str">
        <f>IF(請求内容入力!D14="","",請求内容入力!D14)</f>
        <v/>
      </c>
      <c r="G21" s="133"/>
      <c r="H21" s="133"/>
      <c r="I21" s="133"/>
      <c r="J21" s="133"/>
      <c r="K21" s="133"/>
      <c r="L21" s="133"/>
      <c r="M21" s="134"/>
      <c r="N21" s="135" t="str">
        <f>IF(請求内容入力!E14="","",請求内容入力!E14)</f>
        <v/>
      </c>
      <c r="O21" s="136"/>
      <c r="P21" s="136"/>
      <c r="Q21" s="136"/>
      <c r="R21" s="136"/>
      <c r="S21" s="136"/>
      <c r="T21" s="137"/>
      <c r="U21" s="112" t="str">
        <f>IF(請求内容入力!G14="","",請求内容入力!G14)</f>
        <v/>
      </c>
      <c r="V21" s="113"/>
      <c r="W21" s="112" t="str">
        <f>IF(請求内容入力!H14="","",請求内容入力!H14)</f>
        <v/>
      </c>
      <c r="X21" s="113"/>
      <c r="Y21" s="183" t="str">
        <f>IF(請求内容入力!I14="","",IF(請求内容入力!G14=1,"",請求内容入力!I14))</f>
        <v/>
      </c>
      <c r="Z21" s="184"/>
      <c r="AA21" s="184"/>
      <c r="AB21" s="185"/>
      <c r="AC21" s="129" t="str">
        <f>IF(請求内容入力!J14="","",請求内容入力!J14)</f>
        <v/>
      </c>
      <c r="AD21" s="130"/>
      <c r="AE21" s="130"/>
      <c r="AF21" s="130"/>
      <c r="AG21" s="130"/>
      <c r="AH21" s="131"/>
      <c r="AI21" s="302"/>
      <c r="AJ21" s="303"/>
      <c r="AK21" s="303"/>
      <c r="AL21" s="303"/>
      <c r="AM21" s="304"/>
      <c r="AN21" s="7"/>
      <c r="AO21" s="181"/>
      <c r="AP21" s="181"/>
      <c r="AQ21" s="181"/>
      <c r="AR21" s="181"/>
      <c r="AS21" s="181"/>
      <c r="AT21" s="181"/>
      <c r="AU21" s="152" t="str">
        <f>IF(請求内容入力!F14="","材工　手間",請求内容入力!F14)</f>
        <v>材工　手間</v>
      </c>
      <c r="AV21" s="301"/>
    </row>
    <row r="22" spans="2:48" ht="12.95" customHeight="1">
      <c r="B22" s="298"/>
      <c r="C22" s="112"/>
      <c r="D22" s="151"/>
      <c r="E22" s="113"/>
      <c r="F22" s="132"/>
      <c r="G22" s="133"/>
      <c r="H22" s="133"/>
      <c r="I22" s="133"/>
      <c r="J22" s="133"/>
      <c r="K22" s="133"/>
      <c r="L22" s="133"/>
      <c r="M22" s="134"/>
      <c r="N22" s="135"/>
      <c r="O22" s="136"/>
      <c r="P22" s="136"/>
      <c r="Q22" s="136"/>
      <c r="R22" s="136"/>
      <c r="S22" s="136"/>
      <c r="T22" s="137"/>
      <c r="U22" s="112"/>
      <c r="V22" s="113"/>
      <c r="W22" s="112"/>
      <c r="X22" s="113"/>
      <c r="Y22" s="183"/>
      <c r="Z22" s="184"/>
      <c r="AA22" s="184"/>
      <c r="AB22" s="185"/>
      <c r="AC22" s="107"/>
      <c r="AD22" s="108"/>
      <c r="AE22" s="108"/>
      <c r="AF22" s="108"/>
      <c r="AG22" s="108"/>
      <c r="AH22" s="109"/>
      <c r="AI22" s="305"/>
      <c r="AJ22" s="306"/>
      <c r="AK22" s="306"/>
      <c r="AL22" s="306"/>
      <c r="AM22" s="307"/>
      <c r="AN22" s="44"/>
      <c r="AO22" s="181"/>
      <c r="AP22" s="181"/>
      <c r="AQ22" s="181"/>
      <c r="AR22" s="181"/>
      <c r="AS22" s="181"/>
      <c r="AT22" s="181"/>
      <c r="AU22" s="152"/>
      <c r="AV22" s="301"/>
    </row>
    <row r="23" spans="2:48" ht="12.95" customHeight="1">
      <c r="B23" s="298">
        <v>6</v>
      </c>
      <c r="C23" s="150" t="str">
        <f>IF(請求内容入力!C15="","",請求内容入力!C15)</f>
        <v/>
      </c>
      <c r="D23" s="151"/>
      <c r="E23" s="113"/>
      <c r="F23" s="132" t="str">
        <f>IF(請求内容入力!D15="","",請求内容入力!D15)</f>
        <v/>
      </c>
      <c r="G23" s="133"/>
      <c r="H23" s="133"/>
      <c r="I23" s="133"/>
      <c r="J23" s="133"/>
      <c r="K23" s="133"/>
      <c r="L23" s="133"/>
      <c r="M23" s="134"/>
      <c r="N23" s="135" t="str">
        <f>IF(請求内容入力!E15="","",請求内容入力!E15)</f>
        <v/>
      </c>
      <c r="O23" s="136"/>
      <c r="P23" s="136"/>
      <c r="Q23" s="136"/>
      <c r="R23" s="136"/>
      <c r="S23" s="136"/>
      <c r="T23" s="137"/>
      <c r="U23" s="112" t="str">
        <f>IF(請求内容入力!G15="","",請求内容入力!G15)</f>
        <v/>
      </c>
      <c r="V23" s="113"/>
      <c r="W23" s="112" t="str">
        <f>IF(請求内容入力!H15="","",請求内容入力!H15)</f>
        <v/>
      </c>
      <c r="X23" s="113"/>
      <c r="Y23" s="183" t="str">
        <f>IF(請求内容入力!I15="","",IF(請求内容入力!G15=1,"",請求内容入力!I15))</f>
        <v/>
      </c>
      <c r="Z23" s="184"/>
      <c r="AA23" s="184"/>
      <c r="AB23" s="185"/>
      <c r="AC23" s="129" t="str">
        <f>IF(請求内容入力!J15="","",請求内容入力!J15)</f>
        <v/>
      </c>
      <c r="AD23" s="130"/>
      <c r="AE23" s="130"/>
      <c r="AF23" s="130"/>
      <c r="AG23" s="130"/>
      <c r="AH23" s="131"/>
      <c r="AI23" s="302"/>
      <c r="AJ23" s="303"/>
      <c r="AK23" s="303"/>
      <c r="AL23" s="303"/>
      <c r="AM23" s="304"/>
      <c r="AN23" s="7"/>
      <c r="AO23" s="181"/>
      <c r="AP23" s="181"/>
      <c r="AQ23" s="181"/>
      <c r="AR23" s="181"/>
      <c r="AS23" s="181"/>
      <c r="AT23" s="181"/>
      <c r="AU23" s="152" t="str">
        <f>IF(請求内容入力!F15="","材工　手間",請求内容入力!F15)</f>
        <v>材工　手間</v>
      </c>
      <c r="AV23" s="301"/>
    </row>
    <row r="24" spans="2:48" ht="12.95" customHeight="1">
      <c r="B24" s="298"/>
      <c r="C24" s="112"/>
      <c r="D24" s="151"/>
      <c r="E24" s="113"/>
      <c r="F24" s="132"/>
      <c r="G24" s="133"/>
      <c r="H24" s="133"/>
      <c r="I24" s="133"/>
      <c r="J24" s="133"/>
      <c r="K24" s="133"/>
      <c r="L24" s="133"/>
      <c r="M24" s="134"/>
      <c r="N24" s="135"/>
      <c r="O24" s="136"/>
      <c r="P24" s="136"/>
      <c r="Q24" s="136"/>
      <c r="R24" s="136"/>
      <c r="S24" s="136"/>
      <c r="T24" s="137"/>
      <c r="U24" s="112"/>
      <c r="V24" s="113"/>
      <c r="W24" s="112"/>
      <c r="X24" s="113"/>
      <c r="Y24" s="183"/>
      <c r="Z24" s="184"/>
      <c r="AA24" s="184"/>
      <c r="AB24" s="185"/>
      <c r="AC24" s="107"/>
      <c r="AD24" s="108"/>
      <c r="AE24" s="108"/>
      <c r="AF24" s="108"/>
      <c r="AG24" s="108"/>
      <c r="AH24" s="109"/>
      <c r="AI24" s="305"/>
      <c r="AJ24" s="306"/>
      <c r="AK24" s="306"/>
      <c r="AL24" s="306"/>
      <c r="AM24" s="307"/>
      <c r="AN24" s="44"/>
      <c r="AO24" s="181"/>
      <c r="AP24" s="181"/>
      <c r="AQ24" s="181"/>
      <c r="AR24" s="181"/>
      <c r="AS24" s="181"/>
      <c r="AT24" s="181"/>
      <c r="AU24" s="152"/>
      <c r="AV24" s="301"/>
    </row>
    <row r="25" spans="2:48" ht="12.95" customHeight="1">
      <c r="B25" s="298">
        <v>7</v>
      </c>
      <c r="C25" s="150" t="str">
        <f>IF(請求内容入力!C16="","",請求内容入力!C16)</f>
        <v/>
      </c>
      <c r="D25" s="151"/>
      <c r="E25" s="113"/>
      <c r="F25" s="132" t="str">
        <f>IF(請求内容入力!D16="","",請求内容入力!D16)</f>
        <v/>
      </c>
      <c r="G25" s="133"/>
      <c r="H25" s="133"/>
      <c r="I25" s="133"/>
      <c r="J25" s="133"/>
      <c r="K25" s="133"/>
      <c r="L25" s="133"/>
      <c r="M25" s="134"/>
      <c r="N25" s="135" t="str">
        <f>IF(請求内容入力!E16="","",請求内容入力!E16)</f>
        <v/>
      </c>
      <c r="O25" s="136"/>
      <c r="P25" s="136"/>
      <c r="Q25" s="136"/>
      <c r="R25" s="136"/>
      <c r="S25" s="136"/>
      <c r="T25" s="137"/>
      <c r="U25" s="112" t="str">
        <f>IF(請求内容入力!G16="","",請求内容入力!G16)</f>
        <v/>
      </c>
      <c r="V25" s="113"/>
      <c r="W25" s="112" t="str">
        <f>IF(請求内容入力!H16="","",請求内容入力!H16)</f>
        <v/>
      </c>
      <c r="X25" s="113"/>
      <c r="Y25" s="183" t="str">
        <f>IF(請求内容入力!I16="","",IF(請求内容入力!G16=1,"",請求内容入力!I16))</f>
        <v/>
      </c>
      <c r="Z25" s="184"/>
      <c r="AA25" s="184"/>
      <c r="AB25" s="185"/>
      <c r="AC25" s="129" t="str">
        <f>IF(請求内容入力!J16="","",請求内容入力!J16)</f>
        <v/>
      </c>
      <c r="AD25" s="130"/>
      <c r="AE25" s="130"/>
      <c r="AF25" s="130"/>
      <c r="AG25" s="130"/>
      <c r="AH25" s="131"/>
      <c r="AI25" s="302"/>
      <c r="AJ25" s="303"/>
      <c r="AK25" s="303"/>
      <c r="AL25" s="303"/>
      <c r="AM25" s="304"/>
      <c r="AN25" s="7"/>
      <c r="AO25" s="181"/>
      <c r="AP25" s="181"/>
      <c r="AQ25" s="181"/>
      <c r="AR25" s="181"/>
      <c r="AS25" s="181"/>
      <c r="AT25" s="181"/>
      <c r="AU25" s="152" t="str">
        <f>IF(請求内容入力!F16="","材工　手間",請求内容入力!F16)</f>
        <v>材工　手間</v>
      </c>
      <c r="AV25" s="301"/>
    </row>
    <row r="26" spans="2:48" ht="12.95" customHeight="1">
      <c r="B26" s="298"/>
      <c r="C26" s="112"/>
      <c r="D26" s="151"/>
      <c r="E26" s="113"/>
      <c r="F26" s="132"/>
      <c r="G26" s="133"/>
      <c r="H26" s="133"/>
      <c r="I26" s="133"/>
      <c r="J26" s="133"/>
      <c r="K26" s="133"/>
      <c r="L26" s="133"/>
      <c r="M26" s="134"/>
      <c r="N26" s="135"/>
      <c r="O26" s="136"/>
      <c r="P26" s="136"/>
      <c r="Q26" s="136"/>
      <c r="R26" s="136"/>
      <c r="S26" s="136"/>
      <c r="T26" s="137"/>
      <c r="U26" s="112"/>
      <c r="V26" s="113"/>
      <c r="W26" s="112"/>
      <c r="X26" s="113"/>
      <c r="Y26" s="183"/>
      <c r="Z26" s="184"/>
      <c r="AA26" s="184"/>
      <c r="AB26" s="185"/>
      <c r="AC26" s="107"/>
      <c r="AD26" s="108"/>
      <c r="AE26" s="108"/>
      <c r="AF26" s="108"/>
      <c r="AG26" s="108"/>
      <c r="AH26" s="109"/>
      <c r="AI26" s="305"/>
      <c r="AJ26" s="306"/>
      <c r="AK26" s="306"/>
      <c r="AL26" s="306"/>
      <c r="AM26" s="307"/>
      <c r="AN26" s="44"/>
      <c r="AO26" s="181"/>
      <c r="AP26" s="181"/>
      <c r="AQ26" s="181"/>
      <c r="AR26" s="181"/>
      <c r="AS26" s="181"/>
      <c r="AT26" s="181"/>
      <c r="AU26" s="152"/>
      <c r="AV26" s="301"/>
    </row>
    <row r="27" spans="2:48" ht="12.95" customHeight="1">
      <c r="B27" s="298">
        <v>8</v>
      </c>
      <c r="C27" s="150" t="str">
        <f>IF(請求内容入力!C17="","",請求内容入力!C17)</f>
        <v/>
      </c>
      <c r="D27" s="151"/>
      <c r="E27" s="113"/>
      <c r="F27" s="132" t="str">
        <f>IF(請求内容入力!D17="","",請求内容入力!D17)</f>
        <v/>
      </c>
      <c r="G27" s="133"/>
      <c r="H27" s="133"/>
      <c r="I27" s="133"/>
      <c r="J27" s="133"/>
      <c r="K27" s="133"/>
      <c r="L27" s="133"/>
      <c r="M27" s="134"/>
      <c r="N27" s="135" t="str">
        <f>IF(請求内容入力!E17="","",請求内容入力!E17)</f>
        <v/>
      </c>
      <c r="O27" s="136"/>
      <c r="P27" s="136"/>
      <c r="Q27" s="136"/>
      <c r="R27" s="136"/>
      <c r="S27" s="136"/>
      <c r="T27" s="137"/>
      <c r="U27" s="112" t="str">
        <f>IF(請求内容入力!G17="","",請求内容入力!G17)</f>
        <v/>
      </c>
      <c r="V27" s="113"/>
      <c r="W27" s="112" t="str">
        <f>IF(請求内容入力!H17="","",請求内容入力!H17)</f>
        <v/>
      </c>
      <c r="X27" s="113"/>
      <c r="Y27" s="183" t="str">
        <f>IF(請求内容入力!I17="","",IF(請求内容入力!G17=1,"",請求内容入力!I17))</f>
        <v/>
      </c>
      <c r="Z27" s="184"/>
      <c r="AA27" s="184"/>
      <c r="AB27" s="185"/>
      <c r="AC27" s="129" t="str">
        <f>IF(請求内容入力!J17="","",請求内容入力!J17)</f>
        <v/>
      </c>
      <c r="AD27" s="130"/>
      <c r="AE27" s="130"/>
      <c r="AF27" s="130"/>
      <c r="AG27" s="130"/>
      <c r="AH27" s="131"/>
      <c r="AI27" s="302"/>
      <c r="AJ27" s="303"/>
      <c r="AK27" s="303"/>
      <c r="AL27" s="303"/>
      <c r="AM27" s="304"/>
      <c r="AN27" s="7"/>
      <c r="AO27" s="181"/>
      <c r="AP27" s="181"/>
      <c r="AQ27" s="181"/>
      <c r="AR27" s="181"/>
      <c r="AS27" s="181"/>
      <c r="AT27" s="181"/>
      <c r="AU27" s="152" t="str">
        <f>IF(請求内容入力!F17="","材工　手間",請求内容入力!F17)</f>
        <v>材工　手間</v>
      </c>
      <c r="AV27" s="301"/>
    </row>
    <row r="28" spans="2:48" ht="12.95" customHeight="1">
      <c r="B28" s="298"/>
      <c r="C28" s="112"/>
      <c r="D28" s="151"/>
      <c r="E28" s="113"/>
      <c r="F28" s="132"/>
      <c r="G28" s="133"/>
      <c r="H28" s="133"/>
      <c r="I28" s="133"/>
      <c r="J28" s="133"/>
      <c r="K28" s="133"/>
      <c r="L28" s="133"/>
      <c r="M28" s="134"/>
      <c r="N28" s="135"/>
      <c r="O28" s="136"/>
      <c r="P28" s="136"/>
      <c r="Q28" s="136"/>
      <c r="R28" s="136"/>
      <c r="S28" s="136"/>
      <c r="T28" s="137"/>
      <c r="U28" s="112"/>
      <c r="V28" s="113"/>
      <c r="W28" s="112"/>
      <c r="X28" s="113"/>
      <c r="Y28" s="183"/>
      <c r="Z28" s="184"/>
      <c r="AA28" s="184"/>
      <c r="AB28" s="185"/>
      <c r="AC28" s="107"/>
      <c r="AD28" s="108"/>
      <c r="AE28" s="108"/>
      <c r="AF28" s="108"/>
      <c r="AG28" s="108"/>
      <c r="AH28" s="109"/>
      <c r="AI28" s="305"/>
      <c r="AJ28" s="306"/>
      <c r="AK28" s="306"/>
      <c r="AL28" s="306"/>
      <c r="AM28" s="307"/>
      <c r="AN28" s="44"/>
      <c r="AO28" s="181"/>
      <c r="AP28" s="181"/>
      <c r="AQ28" s="181"/>
      <c r="AR28" s="181"/>
      <c r="AS28" s="181"/>
      <c r="AT28" s="181"/>
      <c r="AU28" s="152"/>
      <c r="AV28" s="301"/>
    </row>
    <row r="29" spans="2:48" ht="12.95" customHeight="1">
      <c r="B29" s="298">
        <v>9</v>
      </c>
      <c r="C29" s="150" t="str">
        <f>IF(請求内容入力!C18="","",請求内容入力!C18)</f>
        <v/>
      </c>
      <c r="D29" s="151"/>
      <c r="E29" s="113"/>
      <c r="F29" s="132" t="str">
        <f>IF(請求内容入力!D18="","",請求内容入力!D18)</f>
        <v/>
      </c>
      <c r="G29" s="133"/>
      <c r="H29" s="133"/>
      <c r="I29" s="133"/>
      <c r="J29" s="133"/>
      <c r="K29" s="133"/>
      <c r="L29" s="133"/>
      <c r="M29" s="134"/>
      <c r="N29" s="135" t="str">
        <f>IF(請求内容入力!E18="","",請求内容入力!E18)</f>
        <v/>
      </c>
      <c r="O29" s="136"/>
      <c r="P29" s="136"/>
      <c r="Q29" s="136"/>
      <c r="R29" s="136"/>
      <c r="S29" s="136"/>
      <c r="T29" s="137"/>
      <c r="U29" s="112" t="str">
        <f>IF(請求内容入力!G18="","",請求内容入力!G18)</f>
        <v/>
      </c>
      <c r="V29" s="113"/>
      <c r="W29" s="112" t="str">
        <f>IF(請求内容入力!H18="","",請求内容入力!H18)</f>
        <v/>
      </c>
      <c r="X29" s="113"/>
      <c r="Y29" s="183" t="str">
        <f>IF(請求内容入力!I18="","",IF(請求内容入力!G18=1,"",請求内容入力!I18))</f>
        <v/>
      </c>
      <c r="Z29" s="184"/>
      <c r="AA29" s="184"/>
      <c r="AB29" s="185"/>
      <c r="AC29" s="129" t="str">
        <f>IF(請求内容入力!J18="","",請求内容入力!J18)</f>
        <v/>
      </c>
      <c r="AD29" s="130"/>
      <c r="AE29" s="130"/>
      <c r="AF29" s="130"/>
      <c r="AG29" s="130"/>
      <c r="AH29" s="131"/>
      <c r="AI29" s="302"/>
      <c r="AJ29" s="303"/>
      <c r="AK29" s="303"/>
      <c r="AL29" s="303"/>
      <c r="AM29" s="304"/>
      <c r="AN29" s="7"/>
      <c r="AO29" s="181"/>
      <c r="AP29" s="181"/>
      <c r="AQ29" s="181"/>
      <c r="AR29" s="181"/>
      <c r="AS29" s="181"/>
      <c r="AT29" s="181"/>
      <c r="AU29" s="152" t="str">
        <f>IF(請求内容入力!F18="","材工　手間",請求内容入力!F18)</f>
        <v>材工　手間</v>
      </c>
      <c r="AV29" s="301"/>
    </row>
    <row r="30" spans="2:48" ht="12.95" customHeight="1">
      <c r="B30" s="298"/>
      <c r="C30" s="112"/>
      <c r="D30" s="151"/>
      <c r="E30" s="113"/>
      <c r="F30" s="132"/>
      <c r="G30" s="133"/>
      <c r="H30" s="133"/>
      <c r="I30" s="133"/>
      <c r="J30" s="133"/>
      <c r="K30" s="133"/>
      <c r="L30" s="133"/>
      <c r="M30" s="134"/>
      <c r="N30" s="135"/>
      <c r="O30" s="136"/>
      <c r="P30" s="136"/>
      <c r="Q30" s="136"/>
      <c r="R30" s="136"/>
      <c r="S30" s="136"/>
      <c r="T30" s="137"/>
      <c r="U30" s="112"/>
      <c r="V30" s="113"/>
      <c r="W30" s="112"/>
      <c r="X30" s="113"/>
      <c r="Y30" s="183"/>
      <c r="Z30" s="184"/>
      <c r="AA30" s="184"/>
      <c r="AB30" s="185"/>
      <c r="AC30" s="107"/>
      <c r="AD30" s="108"/>
      <c r="AE30" s="108"/>
      <c r="AF30" s="108"/>
      <c r="AG30" s="108"/>
      <c r="AH30" s="109"/>
      <c r="AI30" s="305"/>
      <c r="AJ30" s="306"/>
      <c r="AK30" s="306"/>
      <c r="AL30" s="306"/>
      <c r="AM30" s="307"/>
      <c r="AN30" s="44"/>
      <c r="AO30" s="181"/>
      <c r="AP30" s="181"/>
      <c r="AQ30" s="181"/>
      <c r="AR30" s="181"/>
      <c r="AS30" s="181"/>
      <c r="AT30" s="181"/>
      <c r="AU30" s="152"/>
      <c r="AV30" s="301"/>
    </row>
    <row r="31" spans="2:48" ht="12.95" customHeight="1">
      <c r="B31" s="300">
        <v>10</v>
      </c>
      <c r="C31" s="309" t="str">
        <f>IF(請求内容入力!C19="","",請求内容入力!C19)</f>
        <v/>
      </c>
      <c r="D31" s="148"/>
      <c r="E31" s="149"/>
      <c r="F31" s="273" t="str">
        <f>IF(請求内容入力!D19="","",請求内容入力!D19)</f>
        <v/>
      </c>
      <c r="G31" s="274"/>
      <c r="H31" s="274"/>
      <c r="I31" s="274"/>
      <c r="J31" s="274"/>
      <c r="K31" s="274"/>
      <c r="L31" s="274"/>
      <c r="M31" s="275"/>
      <c r="N31" s="279" t="str">
        <f>IF(請求内容入力!E19="","",請求内容入力!E19)</f>
        <v/>
      </c>
      <c r="O31" s="280"/>
      <c r="P31" s="280"/>
      <c r="Q31" s="280"/>
      <c r="R31" s="280"/>
      <c r="S31" s="280"/>
      <c r="T31" s="281"/>
      <c r="U31" s="147" t="str">
        <f>IF(請求内容入力!G19="","",請求内容入力!G19)</f>
        <v/>
      </c>
      <c r="V31" s="149"/>
      <c r="W31" s="147" t="str">
        <f>IF(請求内容入力!H19="","",請求内容入力!H19)</f>
        <v/>
      </c>
      <c r="X31" s="149"/>
      <c r="Y31" s="260" t="str">
        <f>IF(請求内容入力!I19="","",IF(請求内容入力!G19=1,"",請求内容入力!I19))</f>
        <v/>
      </c>
      <c r="Z31" s="261"/>
      <c r="AA31" s="261"/>
      <c r="AB31" s="262"/>
      <c r="AC31" s="129" t="str">
        <f>IF(請求内容入力!J19="","",請求内容入力!J19)</f>
        <v/>
      </c>
      <c r="AD31" s="130"/>
      <c r="AE31" s="130"/>
      <c r="AF31" s="130"/>
      <c r="AG31" s="130"/>
      <c r="AH31" s="131"/>
      <c r="AI31" s="302"/>
      <c r="AJ31" s="303"/>
      <c r="AK31" s="303"/>
      <c r="AL31" s="303"/>
      <c r="AM31" s="304"/>
      <c r="AN31" s="7"/>
      <c r="AO31" s="164"/>
      <c r="AP31" s="164"/>
      <c r="AQ31" s="164"/>
      <c r="AR31" s="164"/>
      <c r="AS31" s="164"/>
      <c r="AT31" s="164"/>
      <c r="AU31" s="234" t="str">
        <f>IF(請求内容入力!F19="","材工　手間",請求内容入力!F19)</f>
        <v>材工　手間</v>
      </c>
      <c r="AV31" s="347"/>
    </row>
    <row r="32" spans="2:48" ht="12.95" customHeight="1">
      <c r="B32" s="308"/>
      <c r="C32" s="310"/>
      <c r="D32" s="311"/>
      <c r="E32" s="312"/>
      <c r="F32" s="313"/>
      <c r="G32" s="314"/>
      <c r="H32" s="314"/>
      <c r="I32" s="314"/>
      <c r="J32" s="314"/>
      <c r="K32" s="314"/>
      <c r="L32" s="314"/>
      <c r="M32" s="315"/>
      <c r="N32" s="316"/>
      <c r="O32" s="317"/>
      <c r="P32" s="317"/>
      <c r="Q32" s="317"/>
      <c r="R32" s="317"/>
      <c r="S32" s="317"/>
      <c r="T32" s="318"/>
      <c r="U32" s="310"/>
      <c r="V32" s="312"/>
      <c r="W32" s="310"/>
      <c r="X32" s="312"/>
      <c r="Y32" s="263"/>
      <c r="Z32" s="264"/>
      <c r="AA32" s="264"/>
      <c r="AB32" s="265"/>
      <c r="AC32" s="204"/>
      <c r="AD32" s="205"/>
      <c r="AE32" s="205"/>
      <c r="AF32" s="205"/>
      <c r="AG32" s="205"/>
      <c r="AH32" s="206"/>
      <c r="AI32" s="349"/>
      <c r="AJ32" s="201"/>
      <c r="AK32" s="201"/>
      <c r="AL32" s="201"/>
      <c r="AM32" s="202"/>
      <c r="AN32" s="9"/>
      <c r="AO32" s="201"/>
      <c r="AP32" s="201"/>
      <c r="AQ32" s="201"/>
      <c r="AR32" s="201"/>
      <c r="AS32" s="201"/>
      <c r="AT32" s="201"/>
      <c r="AU32" s="236"/>
      <c r="AV32" s="348"/>
    </row>
    <row r="33" spans="25:48" ht="12.95" customHeight="1">
      <c r="Y33" s="338">
        <f>請求内容入力!B7</f>
        <v>0.1</v>
      </c>
      <c r="Z33" s="252"/>
      <c r="AA33" s="249" t="s">
        <v>84</v>
      </c>
      <c r="AB33" s="250"/>
      <c r="AC33" s="213">
        <f>SUM(AC13:AH32)</f>
        <v>0</v>
      </c>
      <c r="AD33" s="214"/>
      <c r="AE33" s="214"/>
      <c r="AF33" s="214"/>
      <c r="AG33" s="214"/>
      <c r="AH33" s="214"/>
      <c r="AI33" s="321"/>
      <c r="AJ33" s="322"/>
      <c r="AK33" s="322"/>
      <c r="AL33" s="322"/>
      <c r="AM33" s="323"/>
      <c r="AN33" s="1"/>
      <c r="AO33" s="2"/>
      <c r="AP33" s="5"/>
      <c r="AQ33" s="5"/>
      <c r="AR33" s="5"/>
      <c r="AS33" s="5"/>
      <c r="AT33" s="5"/>
      <c r="AU33" s="13"/>
      <c r="AV33" s="47"/>
    </row>
    <row r="34" spans="25:48" ht="12.95" customHeight="1">
      <c r="Y34" s="336" t="s">
        <v>48</v>
      </c>
      <c r="Z34" s="243"/>
      <c r="AA34" s="243"/>
      <c r="AB34" s="244"/>
      <c r="AC34" s="225"/>
      <c r="AD34" s="226"/>
      <c r="AE34" s="226"/>
      <c r="AF34" s="226"/>
      <c r="AG34" s="226"/>
      <c r="AH34" s="226"/>
      <c r="AI34" s="333"/>
      <c r="AJ34" s="334"/>
      <c r="AK34" s="334"/>
      <c r="AL34" s="334"/>
      <c r="AM34" s="335"/>
      <c r="AN34" s="339" t="s">
        <v>78</v>
      </c>
      <c r="AO34" s="282"/>
      <c r="AP34" s="340"/>
      <c r="AQ34" s="341" t="s">
        <v>67</v>
      </c>
      <c r="AR34" s="342"/>
      <c r="AS34" s="343"/>
      <c r="AT34" s="339" t="s">
        <v>79</v>
      </c>
      <c r="AU34" s="282"/>
      <c r="AV34" s="344"/>
    </row>
    <row r="35" spans="25:48" ht="12.95" customHeight="1">
      <c r="Y35" s="337">
        <f>請求内容入力!B7</f>
        <v>0.1</v>
      </c>
      <c r="Z35" s="248"/>
      <c r="AA35" s="245" t="s">
        <v>84</v>
      </c>
      <c r="AB35" s="246"/>
      <c r="AC35" s="219">
        <f>IF(AC33="","",AC33*請求内容入力!$B$7)</f>
        <v>0</v>
      </c>
      <c r="AD35" s="220"/>
      <c r="AE35" s="220"/>
      <c r="AF35" s="220"/>
      <c r="AG35" s="220"/>
      <c r="AH35" s="220"/>
      <c r="AI35" s="327"/>
      <c r="AJ35" s="328"/>
      <c r="AK35" s="328"/>
      <c r="AL35" s="328"/>
      <c r="AM35" s="329"/>
      <c r="AN35" s="4"/>
      <c r="AO35" s="5"/>
      <c r="AP35" s="6"/>
      <c r="AQ35" s="4"/>
      <c r="AR35" s="5"/>
      <c r="AS35" s="6"/>
      <c r="AT35" s="4"/>
      <c r="AU35" s="5"/>
      <c r="AV35" s="47"/>
    </row>
    <row r="36" spans="25:48" ht="12.95" customHeight="1">
      <c r="Y36" s="320" t="s">
        <v>83</v>
      </c>
      <c r="Z36" s="240"/>
      <c r="AA36" s="240"/>
      <c r="AB36" s="241"/>
      <c r="AC36" s="222"/>
      <c r="AD36" s="223"/>
      <c r="AE36" s="223"/>
      <c r="AF36" s="223"/>
      <c r="AG36" s="223"/>
      <c r="AH36" s="223"/>
      <c r="AI36" s="330"/>
      <c r="AJ36" s="331"/>
      <c r="AK36" s="331"/>
      <c r="AL36" s="331"/>
      <c r="AM36" s="332"/>
      <c r="AN36" s="7"/>
      <c r="AP36" s="8"/>
      <c r="AQ36" s="7"/>
      <c r="AS36" s="8"/>
      <c r="AT36" s="7"/>
      <c r="AV36" s="48"/>
    </row>
    <row r="37" spans="25:48" ht="12.95" customHeight="1">
      <c r="Y37" s="319" t="s">
        <v>49</v>
      </c>
      <c r="Z37" s="208"/>
      <c r="AA37" s="208"/>
      <c r="AB37" s="209"/>
      <c r="AC37" s="213">
        <f>SUM(AC33:AH36)</f>
        <v>0</v>
      </c>
      <c r="AD37" s="214"/>
      <c r="AE37" s="214"/>
      <c r="AF37" s="214"/>
      <c r="AG37" s="214"/>
      <c r="AH37" s="214"/>
      <c r="AI37" s="321"/>
      <c r="AJ37" s="322"/>
      <c r="AK37" s="322"/>
      <c r="AL37" s="322"/>
      <c r="AM37" s="323"/>
      <c r="AN37" s="7"/>
      <c r="AP37" s="8"/>
      <c r="AQ37" s="7"/>
      <c r="AS37" s="8"/>
      <c r="AT37" s="7"/>
      <c r="AV37" s="48"/>
    </row>
    <row r="38" spans="25:48" ht="12.95" customHeight="1" thickBot="1">
      <c r="Y38" s="320"/>
      <c r="Z38" s="240"/>
      <c r="AA38" s="240"/>
      <c r="AB38" s="241"/>
      <c r="AC38" s="222"/>
      <c r="AD38" s="223"/>
      <c r="AE38" s="223"/>
      <c r="AF38" s="223"/>
      <c r="AG38" s="223"/>
      <c r="AH38" s="223"/>
      <c r="AI38" s="324"/>
      <c r="AJ38" s="325"/>
      <c r="AK38" s="325"/>
      <c r="AL38" s="325"/>
      <c r="AM38" s="326"/>
      <c r="AN38" s="49"/>
      <c r="AO38" s="19"/>
      <c r="AP38" s="50"/>
      <c r="AQ38" s="49"/>
      <c r="AR38" s="19"/>
      <c r="AS38" s="50"/>
      <c r="AT38" s="49"/>
      <c r="AU38" s="19"/>
      <c r="AV38" s="51"/>
    </row>
  </sheetData>
  <sheetProtection sheet="1" objects="1" scenarios="1"/>
  <mergeCells count="160">
    <mergeCell ref="AN34:AP34"/>
    <mergeCell ref="AQ34:AS34"/>
    <mergeCell ref="AT34:AV34"/>
    <mergeCell ref="AI12:AM12"/>
    <mergeCell ref="AI13:AM14"/>
    <mergeCell ref="AI15:AM16"/>
    <mergeCell ref="AI17:AM18"/>
    <mergeCell ref="AI19:AM20"/>
    <mergeCell ref="AI21:AM22"/>
    <mergeCell ref="AI23:AM24"/>
    <mergeCell ref="AO31:AT32"/>
    <mergeCell ref="AU31:AV32"/>
    <mergeCell ref="AI31:AM32"/>
    <mergeCell ref="AO29:AT30"/>
    <mergeCell ref="AU29:AV30"/>
    <mergeCell ref="AI29:AM30"/>
    <mergeCell ref="AO19:AT20"/>
    <mergeCell ref="AU19:AV20"/>
    <mergeCell ref="AO15:AT16"/>
    <mergeCell ref="AU15:AV16"/>
    <mergeCell ref="AO12:AV12"/>
    <mergeCell ref="AU13:AV14"/>
    <mergeCell ref="AC33:AH34"/>
    <mergeCell ref="AC35:AH36"/>
    <mergeCell ref="Y37:AB38"/>
    <mergeCell ref="AC37:AH38"/>
    <mergeCell ref="Y31:AB32"/>
    <mergeCell ref="AC31:AH32"/>
    <mergeCell ref="AI37:AM38"/>
    <mergeCell ref="AI35:AM36"/>
    <mergeCell ref="AI33:AM34"/>
    <mergeCell ref="Y36:AB36"/>
    <mergeCell ref="Y34:AB34"/>
    <mergeCell ref="AA35:AB35"/>
    <mergeCell ref="Y35:Z35"/>
    <mergeCell ref="AA33:AB33"/>
    <mergeCell ref="Y33:Z33"/>
    <mergeCell ref="B31:B32"/>
    <mergeCell ref="C31:E32"/>
    <mergeCell ref="F31:M32"/>
    <mergeCell ref="N31:T32"/>
    <mergeCell ref="U31:V32"/>
    <mergeCell ref="W31:X32"/>
    <mergeCell ref="Y29:AB30"/>
    <mergeCell ref="B29:B30"/>
    <mergeCell ref="C29:E30"/>
    <mergeCell ref="F29:M30"/>
    <mergeCell ref="N29:T30"/>
    <mergeCell ref="U29:V30"/>
    <mergeCell ref="W29:X30"/>
    <mergeCell ref="Y27:AB28"/>
    <mergeCell ref="AO27:AT28"/>
    <mergeCell ref="AU27:AV28"/>
    <mergeCell ref="AI27:AM28"/>
    <mergeCell ref="B27:B28"/>
    <mergeCell ref="C27:E28"/>
    <mergeCell ref="F27:M28"/>
    <mergeCell ref="N27:T28"/>
    <mergeCell ref="U27:V28"/>
    <mergeCell ref="W27:X28"/>
    <mergeCell ref="Y25:AB26"/>
    <mergeCell ref="AO25:AT26"/>
    <mergeCell ref="AU25:AV26"/>
    <mergeCell ref="AI25:AM26"/>
    <mergeCell ref="B25:B26"/>
    <mergeCell ref="C25:E26"/>
    <mergeCell ref="F25:M26"/>
    <mergeCell ref="N25:T26"/>
    <mergeCell ref="U25:V26"/>
    <mergeCell ref="W25:X26"/>
    <mergeCell ref="Y23:AB24"/>
    <mergeCell ref="AO23:AT24"/>
    <mergeCell ref="AU23:AV24"/>
    <mergeCell ref="B23:B24"/>
    <mergeCell ref="C23:E24"/>
    <mergeCell ref="F23:M24"/>
    <mergeCell ref="N23:T24"/>
    <mergeCell ref="U23:V24"/>
    <mergeCell ref="W23:X24"/>
    <mergeCell ref="Y21:AB22"/>
    <mergeCell ref="AO21:AT22"/>
    <mergeCell ref="AU21:AV22"/>
    <mergeCell ref="B21:B22"/>
    <mergeCell ref="C21:E22"/>
    <mergeCell ref="F21:M22"/>
    <mergeCell ref="N21:T22"/>
    <mergeCell ref="U21:V22"/>
    <mergeCell ref="W21:X22"/>
    <mergeCell ref="Y17:AB18"/>
    <mergeCell ref="AO17:AT18"/>
    <mergeCell ref="AU17:AV18"/>
    <mergeCell ref="B19:B20"/>
    <mergeCell ref="C19:E20"/>
    <mergeCell ref="F19:M20"/>
    <mergeCell ref="N19:T20"/>
    <mergeCell ref="U19:V20"/>
    <mergeCell ref="W19:X20"/>
    <mergeCell ref="B17:B18"/>
    <mergeCell ref="C17:E18"/>
    <mergeCell ref="F17:M18"/>
    <mergeCell ref="N17:T18"/>
    <mergeCell ref="U17:V18"/>
    <mergeCell ref="W17:X18"/>
    <mergeCell ref="Y19:AB20"/>
    <mergeCell ref="C12:E12"/>
    <mergeCell ref="F12:M12"/>
    <mergeCell ref="N12:T12"/>
    <mergeCell ref="U12:V12"/>
    <mergeCell ref="W12:X12"/>
    <mergeCell ref="Y12:AB12"/>
    <mergeCell ref="AC12:AH12"/>
    <mergeCell ref="B15:B16"/>
    <mergeCell ref="C15:E16"/>
    <mergeCell ref="F15:M16"/>
    <mergeCell ref="N15:T16"/>
    <mergeCell ref="U15:V16"/>
    <mergeCell ref="W15:X16"/>
    <mergeCell ref="Y15:AB16"/>
    <mergeCell ref="AC13:AH14"/>
    <mergeCell ref="B13:B14"/>
    <mergeCell ref="C13:E14"/>
    <mergeCell ref="F13:M14"/>
    <mergeCell ref="N13:T14"/>
    <mergeCell ref="U13:V14"/>
    <mergeCell ref="W13:X14"/>
    <mergeCell ref="Y13:AB14"/>
    <mergeCell ref="S1:Y1"/>
    <mergeCell ref="AO1:AU1"/>
    <mergeCell ref="C8:F9"/>
    <mergeCell ref="H8:T9"/>
    <mergeCell ref="AE8:AG10"/>
    <mergeCell ref="AH8:AI8"/>
    <mergeCell ref="AJ8:AV8"/>
    <mergeCell ref="AH9:AI10"/>
    <mergeCell ref="AJ9:AV10"/>
    <mergeCell ref="B2:J3"/>
    <mergeCell ref="K2:L3"/>
    <mergeCell ref="T2:AC2"/>
    <mergeCell ref="AE2:AH2"/>
    <mergeCell ref="AL2:AN2"/>
    <mergeCell ref="C6:F7"/>
    <mergeCell ref="H6:T7"/>
    <mergeCell ref="AH6:AL6"/>
    <mergeCell ref="AN6:AV6"/>
    <mergeCell ref="AK7:AL7"/>
    <mergeCell ref="AC29:AH30"/>
    <mergeCell ref="AC27:AH28"/>
    <mergeCell ref="AC25:AH26"/>
    <mergeCell ref="AC23:AH24"/>
    <mergeCell ref="AC21:AH22"/>
    <mergeCell ref="AC19:AH20"/>
    <mergeCell ref="AC17:AH18"/>
    <mergeCell ref="AC15:AH16"/>
    <mergeCell ref="AP2:AR2"/>
    <mergeCell ref="AO13:AT14"/>
    <mergeCell ref="AT2:AV2"/>
    <mergeCell ref="AH3:AV3"/>
    <mergeCell ref="AH4:AS4"/>
    <mergeCell ref="AH5:AM5"/>
    <mergeCell ref="AQ5:AV5"/>
  </mergeCells>
  <phoneticPr fontId="1"/>
  <printOptions horizontalCentered="1"/>
  <pageMargins left="0.19685039370078741" right="0.19685039370078741" top="0.39370078740157483" bottom="0" header="0.31496062992125984" footer="0.31496062992125984"/>
  <pageSetup paperSize="9" orientation="landscape" verticalDpi="0" r:id="rId1"/>
  <rowBreaks count="1" manualBreakCount="1">
    <brk id="3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59AAE-D204-4052-9BCC-F969EC0CCFE1}">
  <sheetPr codeName="Sheet5">
    <tabColor theme="7" tint="0.59999389629810485"/>
  </sheetPr>
  <dimension ref="B1:AV38"/>
  <sheetViews>
    <sheetView workbookViewId="0"/>
  </sheetViews>
  <sheetFormatPr defaultRowHeight="18.75"/>
  <cols>
    <col min="1" max="70" width="2.625" customWidth="1"/>
    <col min="71" max="142" width="3.625" customWidth="1"/>
  </cols>
  <sheetData>
    <row r="1" spans="2:48" ht="25.5" customHeight="1">
      <c r="S1" s="128" t="s">
        <v>18</v>
      </c>
      <c r="T1" s="128"/>
      <c r="U1" s="128"/>
      <c r="V1" s="128"/>
      <c r="W1" s="128"/>
      <c r="X1" s="128"/>
      <c r="Y1" s="128"/>
      <c r="Z1" s="16" t="s">
        <v>19</v>
      </c>
      <c r="AA1" s="63" t="s">
        <v>86</v>
      </c>
      <c r="AB1" s="63"/>
      <c r="AC1" s="63"/>
      <c r="AD1" s="17"/>
      <c r="AE1" s="63" t="s">
        <v>20</v>
      </c>
      <c r="AN1" s="52" t="s">
        <v>93</v>
      </c>
      <c r="AO1" s="163">
        <f>貴社情報入力!C8</f>
        <v>0</v>
      </c>
      <c r="AP1" s="163"/>
      <c r="AQ1" s="163"/>
      <c r="AR1" s="163"/>
      <c r="AS1" s="163"/>
      <c r="AT1" s="163"/>
      <c r="AU1" s="163"/>
      <c r="AV1" s="64" t="s">
        <v>92</v>
      </c>
    </row>
    <row r="2" spans="2:48" ht="18.75" customHeight="1">
      <c r="B2" s="154" t="s">
        <v>15</v>
      </c>
      <c r="C2" s="154"/>
      <c r="D2" s="154"/>
      <c r="E2" s="154"/>
      <c r="F2" s="154"/>
      <c r="G2" s="154"/>
      <c r="H2" s="154"/>
      <c r="I2" s="154"/>
      <c r="J2" s="154"/>
      <c r="K2" s="155" t="s">
        <v>16</v>
      </c>
      <c r="L2" s="155"/>
      <c r="T2" s="142">
        <f>請求内容入力!B6</f>
        <v>44727</v>
      </c>
      <c r="U2" s="142"/>
      <c r="V2" s="142"/>
      <c r="W2" s="142"/>
      <c r="X2" s="142"/>
      <c r="Y2" s="142"/>
      <c r="Z2" s="142"/>
      <c r="AA2" s="142"/>
      <c r="AB2" s="142"/>
      <c r="AC2" s="142"/>
      <c r="AE2" s="156" t="s">
        <v>26</v>
      </c>
      <c r="AF2" s="157"/>
      <c r="AG2" s="157"/>
      <c r="AH2" s="157"/>
      <c r="AI2" s="12" t="s">
        <v>9</v>
      </c>
      <c r="AJ2" s="20">
        <f>貴社情報入力!D9</f>
        <v>0</v>
      </c>
      <c r="AK2" s="2" t="s">
        <v>8</v>
      </c>
      <c r="AL2" s="161">
        <f>貴社情報入力!F9</f>
        <v>0</v>
      </c>
      <c r="AM2" s="282"/>
      <c r="AN2" s="282"/>
      <c r="AO2" s="2" t="s">
        <v>8</v>
      </c>
      <c r="AP2" s="161">
        <f>貴社情報入力!J9</f>
        <v>0</v>
      </c>
      <c r="AQ2" s="161"/>
      <c r="AR2" s="161"/>
      <c r="AS2" s="2" t="s">
        <v>8</v>
      </c>
      <c r="AT2" s="161">
        <f>貴社情報入力!N9</f>
        <v>0</v>
      </c>
      <c r="AU2" s="161"/>
      <c r="AV2" s="162"/>
    </row>
    <row r="3" spans="2:48" ht="19.5" customHeight="1">
      <c r="B3" s="154"/>
      <c r="C3" s="154"/>
      <c r="D3" s="154"/>
      <c r="E3" s="154"/>
      <c r="F3" s="154"/>
      <c r="G3" s="154"/>
      <c r="H3" s="154"/>
      <c r="I3" s="154"/>
      <c r="J3" s="154"/>
      <c r="K3" s="155"/>
      <c r="L3" s="155"/>
      <c r="AE3" s="4" t="s">
        <v>10</v>
      </c>
      <c r="AF3" s="5"/>
      <c r="AG3" s="5"/>
      <c r="AH3" s="271">
        <f>貴社情報入力!C10</f>
        <v>0</v>
      </c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2"/>
    </row>
    <row r="4" spans="2:48" ht="18.75" customHeight="1">
      <c r="D4" t="s">
        <v>17</v>
      </c>
      <c r="AE4" s="7" t="s">
        <v>11</v>
      </c>
      <c r="AH4" s="285">
        <f>貴社情報入力!C11</f>
        <v>0</v>
      </c>
      <c r="AI4" s="285"/>
      <c r="AJ4" s="285"/>
      <c r="AK4" s="285"/>
      <c r="AL4" s="285"/>
      <c r="AM4" s="285"/>
      <c r="AN4" s="285"/>
      <c r="AO4" s="285"/>
      <c r="AP4" s="285"/>
      <c r="AQ4" s="285"/>
      <c r="AR4" s="285"/>
      <c r="AS4" s="285"/>
      <c r="AV4" s="8"/>
    </row>
    <row r="5" spans="2:48" ht="18.75" customHeight="1" thickBot="1">
      <c r="AE5" s="9" t="s">
        <v>12</v>
      </c>
      <c r="AF5" s="10"/>
      <c r="AG5" s="10"/>
      <c r="AH5" s="283">
        <f>貴社情報入力!C12</f>
        <v>0</v>
      </c>
      <c r="AI5" s="283"/>
      <c r="AJ5" s="283"/>
      <c r="AK5" s="283"/>
      <c r="AL5" s="283"/>
      <c r="AM5" s="283"/>
      <c r="AN5" s="10"/>
      <c r="AO5" s="10" t="s">
        <v>34</v>
      </c>
      <c r="AP5" s="10"/>
      <c r="AQ5" s="283">
        <f>貴社情報入力!C13</f>
        <v>0</v>
      </c>
      <c r="AR5" s="283"/>
      <c r="AS5" s="283"/>
      <c r="AT5" s="283"/>
      <c r="AU5" s="283"/>
      <c r="AV5" s="284"/>
    </row>
    <row r="6" spans="2:48">
      <c r="C6" s="166" t="s">
        <v>29</v>
      </c>
      <c r="D6" s="167"/>
      <c r="E6" s="167"/>
      <c r="F6" s="168"/>
      <c r="G6" s="18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5"/>
      <c r="AE6" s="14" t="s">
        <v>3</v>
      </c>
      <c r="AF6" s="5"/>
      <c r="AG6" s="6"/>
      <c r="AH6" s="110">
        <f>貴社情報入力!C15</f>
        <v>0</v>
      </c>
      <c r="AI6" s="111"/>
      <c r="AJ6" s="111"/>
      <c r="AK6" s="111"/>
      <c r="AL6" s="111"/>
      <c r="AM6" s="25" t="s">
        <v>59</v>
      </c>
      <c r="AN6" s="253">
        <f>貴社情報入力!C16</f>
        <v>0</v>
      </c>
      <c r="AO6" s="253"/>
      <c r="AP6" s="253"/>
      <c r="AQ6" s="253"/>
      <c r="AR6" s="253"/>
      <c r="AS6" s="253"/>
      <c r="AT6" s="253"/>
      <c r="AU6" s="253"/>
      <c r="AV6" s="254"/>
    </row>
    <row r="7" spans="2:48" ht="18.75" customHeight="1" thickBot="1">
      <c r="C7" s="169"/>
      <c r="D7" s="165"/>
      <c r="E7" s="165"/>
      <c r="F7" s="170"/>
      <c r="G7" s="19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296"/>
      <c r="AE7" s="15" t="s">
        <v>4</v>
      </c>
      <c r="AF7" s="10"/>
      <c r="AG7" s="11"/>
      <c r="AH7" s="26" t="s">
        <v>21</v>
      </c>
      <c r="AI7" s="23"/>
      <c r="AJ7" s="23"/>
      <c r="AK7" s="255">
        <f>貴社情報入力!C17</f>
        <v>0</v>
      </c>
      <c r="AL7" s="255"/>
      <c r="AM7" s="24" t="s">
        <v>59</v>
      </c>
      <c r="AN7" s="21">
        <f>貴社情報入力!C20</f>
        <v>0</v>
      </c>
      <c r="AP7" s="21"/>
      <c r="AQ7" s="21"/>
      <c r="AS7" s="21"/>
      <c r="AT7" s="21"/>
      <c r="AU7" s="21"/>
      <c r="AV7" s="22"/>
    </row>
    <row r="8" spans="2:48">
      <c r="C8" s="166" t="s">
        <v>28</v>
      </c>
      <c r="D8" s="167"/>
      <c r="E8" s="167"/>
      <c r="F8" s="168"/>
      <c r="G8" s="18"/>
      <c r="H8" s="171">
        <f>AC37</f>
        <v>0</v>
      </c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2"/>
      <c r="AE8" s="114" t="s">
        <v>5</v>
      </c>
      <c r="AF8" s="115"/>
      <c r="AG8" s="116"/>
      <c r="AH8" s="290" t="s">
        <v>6</v>
      </c>
      <c r="AI8" s="291"/>
      <c r="AJ8" s="292">
        <f>貴社情報入力!C19</f>
        <v>0</v>
      </c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3"/>
    </row>
    <row r="9" spans="2:48" ht="18.75" customHeight="1" thickBot="1">
      <c r="C9" s="169"/>
      <c r="D9" s="165"/>
      <c r="E9" s="165"/>
      <c r="F9" s="170"/>
      <c r="G9" s="19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4"/>
      <c r="AE9" s="117"/>
      <c r="AF9" s="118"/>
      <c r="AG9" s="119"/>
      <c r="AH9" s="286" t="s">
        <v>7</v>
      </c>
      <c r="AI9" s="287"/>
      <c r="AJ9" s="138">
        <f>貴社情報入力!C18</f>
        <v>0</v>
      </c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9"/>
    </row>
    <row r="10" spans="2:48" ht="15" customHeight="1">
      <c r="AE10" s="120"/>
      <c r="AF10" s="121"/>
      <c r="AG10" s="122"/>
      <c r="AH10" s="288"/>
      <c r="AI10" s="289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1"/>
    </row>
    <row r="11" spans="2:48" ht="10.5" customHeight="1" thickBot="1"/>
    <row r="12" spans="2:48">
      <c r="B12" s="3"/>
      <c r="C12" s="143" t="s">
        <v>60</v>
      </c>
      <c r="D12" s="123"/>
      <c r="E12" s="124"/>
      <c r="F12" s="143" t="s">
        <v>61</v>
      </c>
      <c r="G12" s="123"/>
      <c r="H12" s="123"/>
      <c r="I12" s="123"/>
      <c r="J12" s="123"/>
      <c r="K12" s="123"/>
      <c r="L12" s="123"/>
      <c r="M12" s="124"/>
      <c r="N12" s="156" t="s">
        <v>62</v>
      </c>
      <c r="O12" s="157"/>
      <c r="P12" s="157"/>
      <c r="Q12" s="157"/>
      <c r="R12" s="157"/>
      <c r="S12" s="157"/>
      <c r="T12" s="297"/>
      <c r="U12" s="143" t="s">
        <v>24</v>
      </c>
      <c r="V12" s="124"/>
      <c r="W12" s="143" t="s">
        <v>25</v>
      </c>
      <c r="X12" s="124"/>
      <c r="Y12" s="143" t="s">
        <v>23</v>
      </c>
      <c r="Z12" s="123"/>
      <c r="AA12" s="123"/>
      <c r="AB12" s="124"/>
      <c r="AC12" s="143" t="s">
        <v>63</v>
      </c>
      <c r="AD12" s="123"/>
      <c r="AE12" s="123"/>
      <c r="AF12" s="123"/>
      <c r="AG12" s="123"/>
      <c r="AH12" s="123"/>
      <c r="AI12" s="345" t="s">
        <v>22</v>
      </c>
      <c r="AJ12" s="159"/>
      <c r="AK12" s="159"/>
      <c r="AL12" s="159"/>
      <c r="AM12" s="159"/>
      <c r="AN12" s="46"/>
      <c r="AO12" s="126" t="s">
        <v>64</v>
      </c>
      <c r="AP12" s="126"/>
      <c r="AQ12" s="126"/>
      <c r="AR12" s="126"/>
      <c r="AS12" s="126"/>
      <c r="AT12" s="126"/>
      <c r="AU12" s="126"/>
      <c r="AV12" s="269"/>
    </row>
    <row r="13" spans="2:48" ht="12.95" customHeight="1">
      <c r="B13" s="299">
        <v>1</v>
      </c>
      <c r="C13" s="144" t="str">
        <f>IF(請求内容入力!C10="","",請求内容入力!C10)</f>
        <v/>
      </c>
      <c r="D13" s="145"/>
      <c r="E13" s="146"/>
      <c r="F13" s="270" t="str">
        <f>IF(請求内容入力!D10="","",請求内容入力!D10)</f>
        <v/>
      </c>
      <c r="G13" s="271"/>
      <c r="H13" s="271"/>
      <c r="I13" s="271"/>
      <c r="J13" s="271"/>
      <c r="K13" s="271"/>
      <c r="L13" s="271"/>
      <c r="M13" s="272"/>
      <c r="N13" s="276" t="str">
        <f>IF(請求内容入力!E10="","",請求内容入力!E10)</f>
        <v/>
      </c>
      <c r="O13" s="277"/>
      <c r="P13" s="277"/>
      <c r="Q13" s="277"/>
      <c r="R13" s="277"/>
      <c r="S13" s="277"/>
      <c r="T13" s="278"/>
      <c r="U13" s="256" t="str">
        <f>IF(請求内容入力!G10="","",請求内容入力!G10)</f>
        <v/>
      </c>
      <c r="V13" s="146"/>
      <c r="W13" s="256" t="str">
        <f>IF(請求内容入力!H10="","",請求内容入力!H10)</f>
        <v/>
      </c>
      <c r="X13" s="146"/>
      <c r="Y13" s="354" t="str">
        <f>IF(請求内容入力!I10="","",IF(請求内容入力!G10=1,"",請求内容入力!I10))</f>
        <v/>
      </c>
      <c r="Z13" s="355"/>
      <c r="AA13" s="355"/>
      <c r="AB13" s="356"/>
      <c r="AC13" s="360" t="str">
        <f>IF(請求内容入力!J10="","",請求内容入力!J10)</f>
        <v/>
      </c>
      <c r="AD13" s="361"/>
      <c r="AE13" s="361"/>
      <c r="AF13" s="361"/>
      <c r="AG13" s="361"/>
      <c r="AH13" s="362"/>
      <c r="AI13" s="346"/>
      <c r="AJ13" s="178"/>
      <c r="AK13" s="178"/>
      <c r="AL13" s="178"/>
      <c r="AM13" s="257"/>
      <c r="AN13" s="7"/>
      <c r="AO13" s="178"/>
      <c r="AP13" s="178"/>
      <c r="AQ13" s="178"/>
      <c r="AR13" s="178"/>
      <c r="AS13" s="178"/>
      <c r="AT13" s="178"/>
      <c r="AU13" s="258" t="str">
        <f>IF(請求内容入力!F10="","材工　手間",請求内容入力!F10)</f>
        <v>材工　手間</v>
      </c>
      <c r="AV13" s="350"/>
    </row>
    <row r="14" spans="2:48" ht="12.95" customHeight="1">
      <c r="B14" s="300"/>
      <c r="C14" s="147"/>
      <c r="D14" s="148"/>
      <c r="E14" s="149"/>
      <c r="F14" s="273"/>
      <c r="G14" s="274"/>
      <c r="H14" s="274"/>
      <c r="I14" s="274"/>
      <c r="J14" s="274"/>
      <c r="K14" s="274"/>
      <c r="L14" s="274"/>
      <c r="M14" s="275"/>
      <c r="N14" s="279"/>
      <c r="O14" s="280"/>
      <c r="P14" s="280"/>
      <c r="Q14" s="280"/>
      <c r="R14" s="280"/>
      <c r="S14" s="280"/>
      <c r="T14" s="281"/>
      <c r="U14" s="147"/>
      <c r="V14" s="149"/>
      <c r="W14" s="147"/>
      <c r="X14" s="149"/>
      <c r="Y14" s="357"/>
      <c r="Z14" s="358"/>
      <c r="AA14" s="358"/>
      <c r="AB14" s="359"/>
      <c r="AC14" s="363"/>
      <c r="AD14" s="364"/>
      <c r="AE14" s="364"/>
      <c r="AF14" s="364"/>
      <c r="AG14" s="364"/>
      <c r="AH14" s="365"/>
      <c r="AI14" s="305"/>
      <c r="AJ14" s="306"/>
      <c r="AK14" s="306"/>
      <c r="AL14" s="306"/>
      <c r="AM14" s="307"/>
      <c r="AN14" s="44"/>
      <c r="AO14" s="164"/>
      <c r="AP14" s="164"/>
      <c r="AQ14" s="164"/>
      <c r="AR14" s="164"/>
      <c r="AS14" s="164"/>
      <c r="AT14" s="164"/>
      <c r="AU14" s="234"/>
      <c r="AV14" s="347"/>
    </row>
    <row r="15" spans="2:48" ht="12.95" customHeight="1">
      <c r="B15" s="298">
        <v>2</v>
      </c>
      <c r="C15" s="150" t="str">
        <f>IF(請求内容入力!C11="","",請求内容入力!C11)</f>
        <v/>
      </c>
      <c r="D15" s="151"/>
      <c r="E15" s="113"/>
      <c r="F15" s="132" t="str">
        <f>IF(請求内容入力!D11="","",請求内容入力!D11)</f>
        <v/>
      </c>
      <c r="G15" s="133"/>
      <c r="H15" s="133"/>
      <c r="I15" s="133"/>
      <c r="J15" s="133"/>
      <c r="K15" s="133"/>
      <c r="L15" s="133"/>
      <c r="M15" s="134"/>
      <c r="N15" s="135" t="str">
        <f>IF(請求内容入力!E11="","",請求内容入力!E11)</f>
        <v/>
      </c>
      <c r="O15" s="136"/>
      <c r="P15" s="136"/>
      <c r="Q15" s="136"/>
      <c r="R15" s="136"/>
      <c r="S15" s="136"/>
      <c r="T15" s="137"/>
      <c r="U15" s="112" t="str">
        <f>IF(請求内容入力!G11="","",請求内容入力!G11)</f>
        <v/>
      </c>
      <c r="V15" s="113"/>
      <c r="W15" s="112" t="str">
        <f>IF(請求内容入力!H11="","",請求内容入力!H11)</f>
        <v/>
      </c>
      <c r="X15" s="113"/>
      <c r="Y15" s="351" t="str">
        <f>IF(請求内容入力!I11="","",IF(請求内容入力!G11=1,"",請求内容入力!I11))</f>
        <v/>
      </c>
      <c r="Z15" s="352"/>
      <c r="AA15" s="352"/>
      <c r="AB15" s="353"/>
      <c r="AC15" s="366" t="str">
        <f>IF(請求内容入力!J11="","",請求内容入力!J11)</f>
        <v/>
      </c>
      <c r="AD15" s="367"/>
      <c r="AE15" s="367"/>
      <c r="AF15" s="367"/>
      <c r="AG15" s="367"/>
      <c r="AH15" s="368"/>
      <c r="AI15" s="302"/>
      <c r="AJ15" s="303"/>
      <c r="AK15" s="303"/>
      <c r="AL15" s="303"/>
      <c r="AM15" s="304"/>
      <c r="AN15" s="7"/>
      <c r="AO15" s="181"/>
      <c r="AP15" s="181"/>
      <c r="AQ15" s="181"/>
      <c r="AR15" s="181"/>
      <c r="AS15" s="181"/>
      <c r="AT15" s="181"/>
      <c r="AU15" s="152" t="str">
        <f>IF(請求内容入力!F11="","材工　手間",請求内容入力!F11)</f>
        <v>材工　手間</v>
      </c>
      <c r="AV15" s="301"/>
    </row>
    <row r="16" spans="2:48" ht="12.95" customHeight="1">
      <c r="B16" s="298"/>
      <c r="C16" s="112"/>
      <c r="D16" s="151"/>
      <c r="E16" s="113"/>
      <c r="F16" s="132"/>
      <c r="G16" s="133"/>
      <c r="H16" s="133"/>
      <c r="I16" s="133"/>
      <c r="J16" s="133"/>
      <c r="K16" s="133"/>
      <c r="L16" s="133"/>
      <c r="M16" s="134"/>
      <c r="N16" s="135"/>
      <c r="O16" s="136"/>
      <c r="P16" s="136"/>
      <c r="Q16" s="136"/>
      <c r="R16" s="136"/>
      <c r="S16" s="136"/>
      <c r="T16" s="137"/>
      <c r="U16" s="112"/>
      <c r="V16" s="113"/>
      <c r="W16" s="112"/>
      <c r="X16" s="113"/>
      <c r="Y16" s="351"/>
      <c r="Z16" s="352"/>
      <c r="AA16" s="352"/>
      <c r="AB16" s="353"/>
      <c r="AC16" s="363"/>
      <c r="AD16" s="364"/>
      <c r="AE16" s="364"/>
      <c r="AF16" s="364"/>
      <c r="AG16" s="364"/>
      <c r="AH16" s="365"/>
      <c r="AI16" s="305"/>
      <c r="AJ16" s="306"/>
      <c r="AK16" s="306"/>
      <c r="AL16" s="306"/>
      <c r="AM16" s="307"/>
      <c r="AN16" s="44"/>
      <c r="AO16" s="181"/>
      <c r="AP16" s="181"/>
      <c r="AQ16" s="181"/>
      <c r="AR16" s="181"/>
      <c r="AS16" s="181"/>
      <c r="AT16" s="181"/>
      <c r="AU16" s="152"/>
      <c r="AV16" s="301"/>
    </row>
    <row r="17" spans="2:48" ht="12.95" customHeight="1">
      <c r="B17" s="298">
        <v>3</v>
      </c>
      <c r="C17" s="150" t="str">
        <f>IF(請求内容入力!C12="","",請求内容入力!C12)</f>
        <v/>
      </c>
      <c r="D17" s="151"/>
      <c r="E17" s="113"/>
      <c r="F17" s="132" t="str">
        <f>IF(請求内容入力!D12="","",請求内容入力!D12)</f>
        <v/>
      </c>
      <c r="G17" s="133"/>
      <c r="H17" s="133"/>
      <c r="I17" s="133"/>
      <c r="J17" s="133"/>
      <c r="K17" s="133"/>
      <c r="L17" s="133"/>
      <c r="M17" s="134"/>
      <c r="N17" s="135" t="str">
        <f>IF(請求内容入力!E12="","",請求内容入力!E12)</f>
        <v/>
      </c>
      <c r="O17" s="136"/>
      <c r="P17" s="136"/>
      <c r="Q17" s="136"/>
      <c r="R17" s="136"/>
      <c r="S17" s="136"/>
      <c r="T17" s="137"/>
      <c r="U17" s="112" t="str">
        <f>IF(請求内容入力!G12="","",請求内容入力!G12)</f>
        <v/>
      </c>
      <c r="V17" s="113"/>
      <c r="W17" s="112" t="str">
        <f>IF(請求内容入力!H12="","",請求内容入力!H12)</f>
        <v/>
      </c>
      <c r="X17" s="113"/>
      <c r="Y17" s="351" t="str">
        <f>IF(請求内容入力!I12="","",IF(請求内容入力!G12=1,"",請求内容入力!I12))</f>
        <v/>
      </c>
      <c r="Z17" s="352"/>
      <c r="AA17" s="352"/>
      <c r="AB17" s="353"/>
      <c r="AC17" s="366" t="str">
        <f>IF(請求内容入力!J12="","",請求内容入力!J12)</f>
        <v/>
      </c>
      <c r="AD17" s="367"/>
      <c r="AE17" s="367"/>
      <c r="AF17" s="367"/>
      <c r="AG17" s="367"/>
      <c r="AH17" s="368"/>
      <c r="AI17" s="302"/>
      <c r="AJ17" s="303"/>
      <c r="AK17" s="303"/>
      <c r="AL17" s="303"/>
      <c r="AM17" s="304"/>
      <c r="AN17" s="7"/>
      <c r="AO17" s="181"/>
      <c r="AP17" s="181"/>
      <c r="AQ17" s="181"/>
      <c r="AR17" s="181"/>
      <c r="AS17" s="181"/>
      <c r="AT17" s="181"/>
      <c r="AU17" s="152" t="str">
        <f>IF(請求内容入力!F12="","材工　手間",請求内容入力!F12)</f>
        <v>材工　手間</v>
      </c>
      <c r="AV17" s="301"/>
    </row>
    <row r="18" spans="2:48" ht="12.95" customHeight="1">
      <c r="B18" s="298"/>
      <c r="C18" s="112"/>
      <c r="D18" s="151"/>
      <c r="E18" s="113"/>
      <c r="F18" s="132"/>
      <c r="G18" s="133"/>
      <c r="H18" s="133"/>
      <c r="I18" s="133"/>
      <c r="J18" s="133"/>
      <c r="K18" s="133"/>
      <c r="L18" s="133"/>
      <c r="M18" s="134"/>
      <c r="N18" s="135"/>
      <c r="O18" s="136"/>
      <c r="P18" s="136"/>
      <c r="Q18" s="136"/>
      <c r="R18" s="136"/>
      <c r="S18" s="136"/>
      <c r="T18" s="137"/>
      <c r="U18" s="112"/>
      <c r="V18" s="113"/>
      <c r="W18" s="112"/>
      <c r="X18" s="113"/>
      <c r="Y18" s="351"/>
      <c r="Z18" s="352"/>
      <c r="AA18" s="352"/>
      <c r="AB18" s="353"/>
      <c r="AC18" s="363"/>
      <c r="AD18" s="364"/>
      <c r="AE18" s="364"/>
      <c r="AF18" s="364"/>
      <c r="AG18" s="364"/>
      <c r="AH18" s="365"/>
      <c r="AI18" s="305"/>
      <c r="AJ18" s="306"/>
      <c r="AK18" s="306"/>
      <c r="AL18" s="306"/>
      <c r="AM18" s="307"/>
      <c r="AN18" s="44"/>
      <c r="AO18" s="181"/>
      <c r="AP18" s="181"/>
      <c r="AQ18" s="181"/>
      <c r="AR18" s="181"/>
      <c r="AS18" s="181"/>
      <c r="AT18" s="181"/>
      <c r="AU18" s="152"/>
      <c r="AV18" s="301"/>
    </row>
    <row r="19" spans="2:48" ht="12.95" customHeight="1">
      <c r="B19" s="298">
        <v>4</v>
      </c>
      <c r="C19" s="150" t="str">
        <f>IF(請求内容入力!C13="","",請求内容入力!C13)</f>
        <v/>
      </c>
      <c r="D19" s="151"/>
      <c r="E19" s="113"/>
      <c r="F19" s="132" t="str">
        <f>IF(請求内容入力!D13="","",請求内容入力!D13)</f>
        <v/>
      </c>
      <c r="G19" s="133"/>
      <c r="H19" s="133"/>
      <c r="I19" s="133"/>
      <c r="J19" s="133"/>
      <c r="K19" s="133"/>
      <c r="L19" s="133"/>
      <c r="M19" s="134"/>
      <c r="N19" s="135" t="str">
        <f>IF(請求内容入力!E13="","",請求内容入力!E13)</f>
        <v/>
      </c>
      <c r="O19" s="136"/>
      <c r="P19" s="136"/>
      <c r="Q19" s="136"/>
      <c r="R19" s="136"/>
      <c r="S19" s="136"/>
      <c r="T19" s="137"/>
      <c r="U19" s="112" t="str">
        <f>IF(請求内容入力!G13="","",請求内容入力!G13)</f>
        <v/>
      </c>
      <c r="V19" s="113"/>
      <c r="W19" s="112" t="str">
        <f>IF(請求内容入力!H13="","",請求内容入力!H13)</f>
        <v/>
      </c>
      <c r="X19" s="113"/>
      <c r="Y19" s="351" t="str">
        <f>IF(請求内容入力!I13="","",IF(請求内容入力!G13=1,"",請求内容入力!I13))</f>
        <v/>
      </c>
      <c r="Z19" s="352"/>
      <c r="AA19" s="352"/>
      <c r="AB19" s="353"/>
      <c r="AC19" s="366" t="str">
        <f>IF(請求内容入力!J13="","",請求内容入力!J13)</f>
        <v/>
      </c>
      <c r="AD19" s="367"/>
      <c r="AE19" s="367"/>
      <c r="AF19" s="367"/>
      <c r="AG19" s="367"/>
      <c r="AH19" s="368"/>
      <c r="AI19" s="302"/>
      <c r="AJ19" s="303"/>
      <c r="AK19" s="303"/>
      <c r="AL19" s="303"/>
      <c r="AM19" s="304"/>
      <c r="AN19" s="7"/>
      <c r="AO19" s="181"/>
      <c r="AP19" s="181"/>
      <c r="AQ19" s="181"/>
      <c r="AR19" s="181"/>
      <c r="AS19" s="181"/>
      <c r="AT19" s="181"/>
      <c r="AU19" s="152" t="str">
        <f>IF(請求内容入力!F13="","材工　手間",請求内容入力!F13)</f>
        <v>材工　手間</v>
      </c>
      <c r="AV19" s="301"/>
    </row>
    <row r="20" spans="2:48" ht="12.95" customHeight="1">
      <c r="B20" s="298"/>
      <c r="C20" s="112"/>
      <c r="D20" s="151"/>
      <c r="E20" s="113"/>
      <c r="F20" s="132"/>
      <c r="G20" s="133"/>
      <c r="H20" s="133"/>
      <c r="I20" s="133"/>
      <c r="J20" s="133"/>
      <c r="K20" s="133"/>
      <c r="L20" s="133"/>
      <c r="M20" s="134"/>
      <c r="N20" s="135"/>
      <c r="O20" s="136"/>
      <c r="P20" s="136"/>
      <c r="Q20" s="136"/>
      <c r="R20" s="136"/>
      <c r="S20" s="136"/>
      <c r="T20" s="137"/>
      <c r="U20" s="112"/>
      <c r="V20" s="113"/>
      <c r="W20" s="112"/>
      <c r="X20" s="113"/>
      <c r="Y20" s="351"/>
      <c r="Z20" s="352"/>
      <c r="AA20" s="352"/>
      <c r="AB20" s="353"/>
      <c r="AC20" s="363"/>
      <c r="AD20" s="364"/>
      <c r="AE20" s="364"/>
      <c r="AF20" s="364"/>
      <c r="AG20" s="364"/>
      <c r="AH20" s="365"/>
      <c r="AI20" s="305"/>
      <c r="AJ20" s="306"/>
      <c r="AK20" s="306"/>
      <c r="AL20" s="306"/>
      <c r="AM20" s="307"/>
      <c r="AN20" s="44"/>
      <c r="AO20" s="181"/>
      <c r="AP20" s="181"/>
      <c r="AQ20" s="181"/>
      <c r="AR20" s="181"/>
      <c r="AS20" s="181"/>
      <c r="AT20" s="181"/>
      <c r="AU20" s="152"/>
      <c r="AV20" s="301"/>
    </row>
    <row r="21" spans="2:48" ht="12.95" customHeight="1">
      <c r="B21" s="298">
        <v>5</v>
      </c>
      <c r="C21" s="150" t="str">
        <f>IF(請求内容入力!C14="","",請求内容入力!C14)</f>
        <v/>
      </c>
      <c r="D21" s="151"/>
      <c r="E21" s="113"/>
      <c r="F21" s="132" t="str">
        <f>IF(請求内容入力!D14="","",請求内容入力!D14)</f>
        <v/>
      </c>
      <c r="G21" s="133"/>
      <c r="H21" s="133"/>
      <c r="I21" s="133"/>
      <c r="J21" s="133"/>
      <c r="K21" s="133"/>
      <c r="L21" s="133"/>
      <c r="M21" s="134"/>
      <c r="N21" s="135" t="str">
        <f>IF(請求内容入力!E14="","",請求内容入力!E14)</f>
        <v/>
      </c>
      <c r="O21" s="136"/>
      <c r="P21" s="136"/>
      <c r="Q21" s="136"/>
      <c r="R21" s="136"/>
      <c r="S21" s="136"/>
      <c r="T21" s="137"/>
      <c r="U21" s="112" t="str">
        <f>IF(請求内容入力!G14="","",請求内容入力!G14)</f>
        <v/>
      </c>
      <c r="V21" s="113"/>
      <c r="W21" s="112" t="str">
        <f>IF(請求内容入力!H14="","",請求内容入力!H14)</f>
        <v/>
      </c>
      <c r="X21" s="113"/>
      <c r="Y21" s="351" t="str">
        <f>IF(請求内容入力!I14="","",IF(請求内容入力!G14=1,"",請求内容入力!I14))</f>
        <v/>
      </c>
      <c r="Z21" s="352"/>
      <c r="AA21" s="352"/>
      <c r="AB21" s="353"/>
      <c r="AC21" s="366" t="str">
        <f>IF(請求内容入力!J14="","",請求内容入力!J14)</f>
        <v/>
      </c>
      <c r="AD21" s="367"/>
      <c r="AE21" s="367"/>
      <c r="AF21" s="367"/>
      <c r="AG21" s="367"/>
      <c r="AH21" s="368"/>
      <c r="AI21" s="302"/>
      <c r="AJ21" s="303"/>
      <c r="AK21" s="303"/>
      <c r="AL21" s="303"/>
      <c r="AM21" s="304"/>
      <c r="AN21" s="7"/>
      <c r="AO21" s="181"/>
      <c r="AP21" s="181"/>
      <c r="AQ21" s="181"/>
      <c r="AR21" s="181"/>
      <c r="AS21" s="181"/>
      <c r="AT21" s="181"/>
      <c r="AU21" s="152" t="str">
        <f>IF(請求内容入力!F14="","材工　手間",請求内容入力!F14)</f>
        <v>材工　手間</v>
      </c>
      <c r="AV21" s="301"/>
    </row>
    <row r="22" spans="2:48" ht="12.95" customHeight="1">
      <c r="B22" s="298"/>
      <c r="C22" s="112"/>
      <c r="D22" s="151"/>
      <c r="E22" s="113"/>
      <c r="F22" s="132"/>
      <c r="G22" s="133"/>
      <c r="H22" s="133"/>
      <c r="I22" s="133"/>
      <c r="J22" s="133"/>
      <c r="K22" s="133"/>
      <c r="L22" s="133"/>
      <c r="M22" s="134"/>
      <c r="N22" s="135"/>
      <c r="O22" s="136"/>
      <c r="P22" s="136"/>
      <c r="Q22" s="136"/>
      <c r="R22" s="136"/>
      <c r="S22" s="136"/>
      <c r="T22" s="137"/>
      <c r="U22" s="112"/>
      <c r="V22" s="113"/>
      <c r="W22" s="112"/>
      <c r="X22" s="113"/>
      <c r="Y22" s="351"/>
      <c r="Z22" s="352"/>
      <c r="AA22" s="352"/>
      <c r="AB22" s="353"/>
      <c r="AC22" s="363"/>
      <c r="AD22" s="364"/>
      <c r="AE22" s="364"/>
      <c r="AF22" s="364"/>
      <c r="AG22" s="364"/>
      <c r="AH22" s="365"/>
      <c r="AI22" s="305"/>
      <c r="AJ22" s="306"/>
      <c r="AK22" s="306"/>
      <c r="AL22" s="306"/>
      <c r="AM22" s="307"/>
      <c r="AN22" s="44"/>
      <c r="AO22" s="181"/>
      <c r="AP22" s="181"/>
      <c r="AQ22" s="181"/>
      <c r="AR22" s="181"/>
      <c r="AS22" s="181"/>
      <c r="AT22" s="181"/>
      <c r="AU22" s="152"/>
      <c r="AV22" s="301"/>
    </row>
    <row r="23" spans="2:48" ht="12.95" customHeight="1">
      <c r="B23" s="298">
        <v>6</v>
      </c>
      <c r="C23" s="150" t="str">
        <f>IF(請求内容入力!C15="","",請求内容入力!C15)</f>
        <v/>
      </c>
      <c r="D23" s="151"/>
      <c r="E23" s="113"/>
      <c r="F23" s="132" t="str">
        <f>IF(請求内容入力!D15="","",請求内容入力!D15)</f>
        <v/>
      </c>
      <c r="G23" s="133"/>
      <c r="H23" s="133"/>
      <c r="I23" s="133"/>
      <c r="J23" s="133"/>
      <c r="K23" s="133"/>
      <c r="L23" s="133"/>
      <c r="M23" s="134"/>
      <c r="N23" s="135" t="str">
        <f>IF(請求内容入力!E15="","",請求内容入力!E15)</f>
        <v/>
      </c>
      <c r="O23" s="136"/>
      <c r="P23" s="136"/>
      <c r="Q23" s="136"/>
      <c r="R23" s="136"/>
      <c r="S23" s="136"/>
      <c r="T23" s="137"/>
      <c r="U23" s="112" t="str">
        <f>IF(請求内容入力!G15="","",請求内容入力!G15)</f>
        <v/>
      </c>
      <c r="V23" s="113"/>
      <c r="W23" s="112" t="str">
        <f>IF(請求内容入力!H15="","",請求内容入力!H15)</f>
        <v/>
      </c>
      <c r="X23" s="113"/>
      <c r="Y23" s="351" t="str">
        <f>IF(請求内容入力!I15="","",IF(請求内容入力!G15=1,"",請求内容入力!I15))</f>
        <v/>
      </c>
      <c r="Z23" s="352"/>
      <c r="AA23" s="352"/>
      <c r="AB23" s="353"/>
      <c r="AC23" s="366" t="str">
        <f>IF(請求内容入力!J15="","",請求内容入力!J15)</f>
        <v/>
      </c>
      <c r="AD23" s="367"/>
      <c r="AE23" s="367"/>
      <c r="AF23" s="367"/>
      <c r="AG23" s="367"/>
      <c r="AH23" s="368"/>
      <c r="AI23" s="302"/>
      <c r="AJ23" s="303"/>
      <c r="AK23" s="303"/>
      <c r="AL23" s="303"/>
      <c r="AM23" s="304"/>
      <c r="AN23" s="7"/>
      <c r="AO23" s="181"/>
      <c r="AP23" s="181"/>
      <c r="AQ23" s="181"/>
      <c r="AR23" s="181"/>
      <c r="AS23" s="181"/>
      <c r="AT23" s="181"/>
      <c r="AU23" s="152" t="str">
        <f>IF(請求内容入力!F15="","材工　手間",請求内容入力!F15)</f>
        <v>材工　手間</v>
      </c>
      <c r="AV23" s="301"/>
    </row>
    <row r="24" spans="2:48" ht="12.95" customHeight="1">
      <c r="B24" s="298"/>
      <c r="C24" s="112"/>
      <c r="D24" s="151"/>
      <c r="E24" s="113"/>
      <c r="F24" s="132"/>
      <c r="G24" s="133"/>
      <c r="H24" s="133"/>
      <c r="I24" s="133"/>
      <c r="J24" s="133"/>
      <c r="K24" s="133"/>
      <c r="L24" s="133"/>
      <c r="M24" s="134"/>
      <c r="N24" s="135"/>
      <c r="O24" s="136"/>
      <c r="P24" s="136"/>
      <c r="Q24" s="136"/>
      <c r="R24" s="136"/>
      <c r="S24" s="136"/>
      <c r="T24" s="137"/>
      <c r="U24" s="112"/>
      <c r="V24" s="113"/>
      <c r="W24" s="112"/>
      <c r="X24" s="113"/>
      <c r="Y24" s="351"/>
      <c r="Z24" s="352"/>
      <c r="AA24" s="352"/>
      <c r="AB24" s="353"/>
      <c r="AC24" s="363"/>
      <c r="AD24" s="364"/>
      <c r="AE24" s="364"/>
      <c r="AF24" s="364"/>
      <c r="AG24" s="364"/>
      <c r="AH24" s="365"/>
      <c r="AI24" s="305"/>
      <c r="AJ24" s="306"/>
      <c r="AK24" s="306"/>
      <c r="AL24" s="306"/>
      <c r="AM24" s="307"/>
      <c r="AN24" s="44"/>
      <c r="AO24" s="181"/>
      <c r="AP24" s="181"/>
      <c r="AQ24" s="181"/>
      <c r="AR24" s="181"/>
      <c r="AS24" s="181"/>
      <c r="AT24" s="181"/>
      <c r="AU24" s="152"/>
      <c r="AV24" s="301"/>
    </row>
    <row r="25" spans="2:48" ht="12.95" customHeight="1">
      <c r="B25" s="298">
        <v>7</v>
      </c>
      <c r="C25" s="150" t="str">
        <f>IF(請求内容入力!C16="","",請求内容入力!C16)</f>
        <v/>
      </c>
      <c r="D25" s="151"/>
      <c r="E25" s="113"/>
      <c r="F25" s="132" t="str">
        <f>IF(請求内容入力!D16="","",請求内容入力!D16)</f>
        <v/>
      </c>
      <c r="G25" s="133"/>
      <c r="H25" s="133"/>
      <c r="I25" s="133"/>
      <c r="J25" s="133"/>
      <c r="K25" s="133"/>
      <c r="L25" s="133"/>
      <c r="M25" s="134"/>
      <c r="N25" s="135" t="str">
        <f>IF(請求内容入力!E16="","",請求内容入力!E16)</f>
        <v/>
      </c>
      <c r="O25" s="136"/>
      <c r="P25" s="136"/>
      <c r="Q25" s="136"/>
      <c r="R25" s="136"/>
      <c r="S25" s="136"/>
      <c r="T25" s="137"/>
      <c r="U25" s="112" t="str">
        <f>IF(請求内容入力!G16="","",請求内容入力!G16)</f>
        <v/>
      </c>
      <c r="V25" s="113"/>
      <c r="W25" s="112" t="str">
        <f>IF(請求内容入力!H16="","",請求内容入力!H16)</f>
        <v/>
      </c>
      <c r="X25" s="113"/>
      <c r="Y25" s="351" t="str">
        <f>IF(請求内容入力!I16="","",IF(請求内容入力!G16=1,"",請求内容入力!I16))</f>
        <v/>
      </c>
      <c r="Z25" s="352"/>
      <c r="AA25" s="352"/>
      <c r="AB25" s="353"/>
      <c r="AC25" s="366" t="str">
        <f>IF(請求内容入力!J16="","",請求内容入力!J16)</f>
        <v/>
      </c>
      <c r="AD25" s="367"/>
      <c r="AE25" s="367"/>
      <c r="AF25" s="367"/>
      <c r="AG25" s="367"/>
      <c r="AH25" s="368"/>
      <c r="AI25" s="302"/>
      <c r="AJ25" s="303"/>
      <c r="AK25" s="303"/>
      <c r="AL25" s="303"/>
      <c r="AM25" s="304"/>
      <c r="AN25" s="7"/>
      <c r="AO25" s="181"/>
      <c r="AP25" s="181"/>
      <c r="AQ25" s="181"/>
      <c r="AR25" s="181"/>
      <c r="AS25" s="181"/>
      <c r="AT25" s="181"/>
      <c r="AU25" s="152" t="str">
        <f>IF(請求内容入力!F16="","材工　手間",請求内容入力!F16)</f>
        <v>材工　手間</v>
      </c>
      <c r="AV25" s="301"/>
    </row>
    <row r="26" spans="2:48" ht="12.95" customHeight="1">
      <c r="B26" s="298"/>
      <c r="C26" s="112"/>
      <c r="D26" s="151"/>
      <c r="E26" s="113"/>
      <c r="F26" s="132"/>
      <c r="G26" s="133"/>
      <c r="H26" s="133"/>
      <c r="I26" s="133"/>
      <c r="J26" s="133"/>
      <c r="K26" s="133"/>
      <c r="L26" s="133"/>
      <c r="M26" s="134"/>
      <c r="N26" s="135"/>
      <c r="O26" s="136"/>
      <c r="P26" s="136"/>
      <c r="Q26" s="136"/>
      <c r="R26" s="136"/>
      <c r="S26" s="136"/>
      <c r="T26" s="137"/>
      <c r="U26" s="112"/>
      <c r="V26" s="113"/>
      <c r="W26" s="112"/>
      <c r="X26" s="113"/>
      <c r="Y26" s="351"/>
      <c r="Z26" s="352"/>
      <c r="AA26" s="352"/>
      <c r="AB26" s="353"/>
      <c r="AC26" s="363"/>
      <c r="AD26" s="364"/>
      <c r="AE26" s="364"/>
      <c r="AF26" s="364"/>
      <c r="AG26" s="364"/>
      <c r="AH26" s="365"/>
      <c r="AI26" s="305"/>
      <c r="AJ26" s="306"/>
      <c r="AK26" s="306"/>
      <c r="AL26" s="306"/>
      <c r="AM26" s="307"/>
      <c r="AN26" s="44"/>
      <c r="AO26" s="181"/>
      <c r="AP26" s="181"/>
      <c r="AQ26" s="181"/>
      <c r="AR26" s="181"/>
      <c r="AS26" s="181"/>
      <c r="AT26" s="181"/>
      <c r="AU26" s="152"/>
      <c r="AV26" s="301"/>
    </row>
    <row r="27" spans="2:48" ht="12.95" customHeight="1">
      <c r="B27" s="298">
        <v>8</v>
      </c>
      <c r="C27" s="150" t="str">
        <f>IF(請求内容入力!C17="","",請求内容入力!C17)</f>
        <v/>
      </c>
      <c r="D27" s="151"/>
      <c r="E27" s="113"/>
      <c r="F27" s="132" t="str">
        <f>IF(請求内容入力!D17="","",請求内容入力!D17)</f>
        <v/>
      </c>
      <c r="G27" s="133"/>
      <c r="H27" s="133"/>
      <c r="I27" s="133"/>
      <c r="J27" s="133"/>
      <c r="K27" s="133"/>
      <c r="L27" s="133"/>
      <c r="M27" s="134"/>
      <c r="N27" s="135" t="str">
        <f>IF(請求内容入力!E17="","",請求内容入力!E17)</f>
        <v/>
      </c>
      <c r="O27" s="136"/>
      <c r="P27" s="136"/>
      <c r="Q27" s="136"/>
      <c r="R27" s="136"/>
      <c r="S27" s="136"/>
      <c r="T27" s="137"/>
      <c r="U27" s="112" t="str">
        <f>IF(請求内容入力!G17="","",請求内容入力!G17)</f>
        <v/>
      </c>
      <c r="V27" s="113"/>
      <c r="W27" s="112" t="str">
        <f>IF(請求内容入力!H17="","",請求内容入力!H17)</f>
        <v/>
      </c>
      <c r="X27" s="113"/>
      <c r="Y27" s="351" t="str">
        <f>IF(請求内容入力!I17="","",IF(請求内容入力!G17=1,"",請求内容入力!I17))</f>
        <v/>
      </c>
      <c r="Z27" s="352"/>
      <c r="AA27" s="352"/>
      <c r="AB27" s="353"/>
      <c r="AC27" s="366" t="str">
        <f>IF(請求内容入力!J17="","",請求内容入力!J17)</f>
        <v/>
      </c>
      <c r="AD27" s="367"/>
      <c r="AE27" s="367"/>
      <c r="AF27" s="367"/>
      <c r="AG27" s="367"/>
      <c r="AH27" s="368"/>
      <c r="AI27" s="302"/>
      <c r="AJ27" s="303"/>
      <c r="AK27" s="303"/>
      <c r="AL27" s="303"/>
      <c r="AM27" s="304"/>
      <c r="AN27" s="7"/>
      <c r="AO27" s="181"/>
      <c r="AP27" s="181"/>
      <c r="AQ27" s="181"/>
      <c r="AR27" s="181"/>
      <c r="AS27" s="181"/>
      <c r="AT27" s="181"/>
      <c r="AU27" s="152" t="str">
        <f>IF(請求内容入力!F17="","材工　手間",請求内容入力!F17)</f>
        <v>材工　手間</v>
      </c>
      <c r="AV27" s="301"/>
    </row>
    <row r="28" spans="2:48" ht="12.95" customHeight="1">
      <c r="B28" s="298"/>
      <c r="C28" s="112"/>
      <c r="D28" s="151"/>
      <c r="E28" s="113"/>
      <c r="F28" s="132"/>
      <c r="G28" s="133"/>
      <c r="H28" s="133"/>
      <c r="I28" s="133"/>
      <c r="J28" s="133"/>
      <c r="K28" s="133"/>
      <c r="L28" s="133"/>
      <c r="M28" s="134"/>
      <c r="N28" s="135"/>
      <c r="O28" s="136"/>
      <c r="P28" s="136"/>
      <c r="Q28" s="136"/>
      <c r="R28" s="136"/>
      <c r="S28" s="136"/>
      <c r="T28" s="137"/>
      <c r="U28" s="112"/>
      <c r="V28" s="113"/>
      <c r="W28" s="112"/>
      <c r="X28" s="113"/>
      <c r="Y28" s="351"/>
      <c r="Z28" s="352"/>
      <c r="AA28" s="352"/>
      <c r="AB28" s="353"/>
      <c r="AC28" s="363"/>
      <c r="AD28" s="364"/>
      <c r="AE28" s="364"/>
      <c r="AF28" s="364"/>
      <c r="AG28" s="364"/>
      <c r="AH28" s="365"/>
      <c r="AI28" s="305"/>
      <c r="AJ28" s="306"/>
      <c r="AK28" s="306"/>
      <c r="AL28" s="306"/>
      <c r="AM28" s="307"/>
      <c r="AN28" s="44"/>
      <c r="AO28" s="181"/>
      <c r="AP28" s="181"/>
      <c r="AQ28" s="181"/>
      <c r="AR28" s="181"/>
      <c r="AS28" s="181"/>
      <c r="AT28" s="181"/>
      <c r="AU28" s="152"/>
      <c r="AV28" s="301"/>
    </row>
    <row r="29" spans="2:48" ht="12.95" customHeight="1">
      <c r="B29" s="298">
        <v>9</v>
      </c>
      <c r="C29" s="150" t="str">
        <f>IF(請求内容入力!C18="","",請求内容入力!C18)</f>
        <v/>
      </c>
      <c r="D29" s="151"/>
      <c r="E29" s="113"/>
      <c r="F29" s="132" t="str">
        <f>IF(請求内容入力!D18="","",請求内容入力!D18)</f>
        <v/>
      </c>
      <c r="G29" s="133"/>
      <c r="H29" s="133"/>
      <c r="I29" s="133"/>
      <c r="J29" s="133"/>
      <c r="K29" s="133"/>
      <c r="L29" s="133"/>
      <c r="M29" s="134"/>
      <c r="N29" s="135" t="str">
        <f>IF(請求内容入力!E18="","",請求内容入力!E18)</f>
        <v/>
      </c>
      <c r="O29" s="136"/>
      <c r="P29" s="136"/>
      <c r="Q29" s="136"/>
      <c r="R29" s="136"/>
      <c r="S29" s="136"/>
      <c r="T29" s="137"/>
      <c r="U29" s="112" t="str">
        <f>IF(請求内容入力!G18="","",請求内容入力!G18)</f>
        <v/>
      </c>
      <c r="V29" s="113"/>
      <c r="W29" s="112" t="str">
        <f>IF(請求内容入力!H18="","",請求内容入力!H18)</f>
        <v/>
      </c>
      <c r="X29" s="113"/>
      <c r="Y29" s="351" t="str">
        <f>IF(請求内容入力!I18="","",IF(請求内容入力!G18=1,"",請求内容入力!I18))</f>
        <v/>
      </c>
      <c r="Z29" s="352"/>
      <c r="AA29" s="352"/>
      <c r="AB29" s="353"/>
      <c r="AC29" s="366" t="str">
        <f>IF(請求内容入力!J18="","",請求内容入力!J18)</f>
        <v/>
      </c>
      <c r="AD29" s="367"/>
      <c r="AE29" s="367"/>
      <c r="AF29" s="367"/>
      <c r="AG29" s="367"/>
      <c r="AH29" s="368"/>
      <c r="AI29" s="302"/>
      <c r="AJ29" s="303"/>
      <c r="AK29" s="303"/>
      <c r="AL29" s="303"/>
      <c r="AM29" s="304"/>
      <c r="AN29" s="7"/>
      <c r="AO29" s="181"/>
      <c r="AP29" s="181"/>
      <c r="AQ29" s="181"/>
      <c r="AR29" s="181"/>
      <c r="AS29" s="181"/>
      <c r="AT29" s="181"/>
      <c r="AU29" s="152" t="str">
        <f>IF(請求内容入力!F18="","材工　手間",請求内容入力!F18)</f>
        <v>材工　手間</v>
      </c>
      <c r="AV29" s="301"/>
    </row>
    <row r="30" spans="2:48" ht="12.95" customHeight="1">
      <c r="B30" s="298"/>
      <c r="C30" s="112"/>
      <c r="D30" s="151"/>
      <c r="E30" s="113"/>
      <c r="F30" s="132"/>
      <c r="G30" s="133"/>
      <c r="H30" s="133"/>
      <c r="I30" s="133"/>
      <c r="J30" s="133"/>
      <c r="K30" s="133"/>
      <c r="L30" s="133"/>
      <c r="M30" s="134"/>
      <c r="N30" s="135"/>
      <c r="O30" s="136"/>
      <c r="P30" s="136"/>
      <c r="Q30" s="136"/>
      <c r="R30" s="136"/>
      <c r="S30" s="136"/>
      <c r="T30" s="137"/>
      <c r="U30" s="112"/>
      <c r="V30" s="113"/>
      <c r="W30" s="112"/>
      <c r="X30" s="113"/>
      <c r="Y30" s="351"/>
      <c r="Z30" s="352"/>
      <c r="AA30" s="352"/>
      <c r="AB30" s="353"/>
      <c r="AC30" s="363"/>
      <c r="AD30" s="364"/>
      <c r="AE30" s="364"/>
      <c r="AF30" s="364"/>
      <c r="AG30" s="364"/>
      <c r="AH30" s="365"/>
      <c r="AI30" s="305"/>
      <c r="AJ30" s="306"/>
      <c r="AK30" s="306"/>
      <c r="AL30" s="306"/>
      <c r="AM30" s="307"/>
      <c r="AN30" s="44"/>
      <c r="AO30" s="181"/>
      <c r="AP30" s="181"/>
      <c r="AQ30" s="181"/>
      <c r="AR30" s="181"/>
      <c r="AS30" s="181"/>
      <c r="AT30" s="181"/>
      <c r="AU30" s="152"/>
      <c r="AV30" s="301"/>
    </row>
    <row r="31" spans="2:48" ht="12.95" customHeight="1">
      <c r="B31" s="300">
        <v>10</v>
      </c>
      <c r="C31" s="309" t="str">
        <f>IF(請求内容入力!C19="","",請求内容入力!C19)</f>
        <v/>
      </c>
      <c r="D31" s="148"/>
      <c r="E31" s="149"/>
      <c r="F31" s="273" t="str">
        <f>IF(請求内容入力!D19="","",請求内容入力!D19)</f>
        <v/>
      </c>
      <c r="G31" s="274"/>
      <c r="H31" s="274"/>
      <c r="I31" s="274"/>
      <c r="J31" s="274"/>
      <c r="K31" s="274"/>
      <c r="L31" s="274"/>
      <c r="M31" s="275"/>
      <c r="N31" s="279" t="str">
        <f>IF(請求内容入力!E19="","",請求内容入力!E19)</f>
        <v/>
      </c>
      <c r="O31" s="280"/>
      <c r="P31" s="280"/>
      <c r="Q31" s="280"/>
      <c r="R31" s="280"/>
      <c r="S31" s="280"/>
      <c r="T31" s="281"/>
      <c r="U31" s="147" t="str">
        <f>IF(請求内容入力!G19="","",請求内容入力!G19)</f>
        <v/>
      </c>
      <c r="V31" s="149"/>
      <c r="W31" s="147" t="str">
        <f>IF(請求内容入力!H19="","",請求内容入力!H19)</f>
        <v/>
      </c>
      <c r="X31" s="149"/>
      <c r="Y31" s="357" t="str">
        <f>IF(請求内容入力!I19="","",IF(請求内容入力!G19=1,"",請求内容入力!I19))</f>
        <v/>
      </c>
      <c r="Z31" s="358"/>
      <c r="AA31" s="358"/>
      <c r="AB31" s="359"/>
      <c r="AC31" s="366" t="str">
        <f>IF(請求内容入力!J19="","",請求内容入力!J19)</f>
        <v/>
      </c>
      <c r="AD31" s="367"/>
      <c r="AE31" s="367"/>
      <c r="AF31" s="367"/>
      <c r="AG31" s="367"/>
      <c r="AH31" s="368"/>
      <c r="AI31" s="302"/>
      <c r="AJ31" s="303"/>
      <c r="AK31" s="303"/>
      <c r="AL31" s="303"/>
      <c r="AM31" s="304"/>
      <c r="AN31" s="7"/>
      <c r="AO31" s="164"/>
      <c r="AP31" s="164"/>
      <c r="AQ31" s="164"/>
      <c r="AR31" s="164"/>
      <c r="AS31" s="164"/>
      <c r="AT31" s="164"/>
      <c r="AU31" s="234" t="str">
        <f>IF(請求内容入力!F19="","材工　手間",請求内容入力!F19)</f>
        <v>材工　手間</v>
      </c>
      <c r="AV31" s="347"/>
    </row>
    <row r="32" spans="2:48" ht="12.95" customHeight="1">
      <c r="B32" s="308"/>
      <c r="C32" s="310"/>
      <c r="D32" s="311"/>
      <c r="E32" s="312"/>
      <c r="F32" s="313"/>
      <c r="G32" s="314"/>
      <c r="H32" s="314"/>
      <c r="I32" s="314"/>
      <c r="J32" s="314"/>
      <c r="K32" s="314"/>
      <c r="L32" s="314"/>
      <c r="M32" s="315"/>
      <c r="N32" s="316"/>
      <c r="O32" s="317"/>
      <c r="P32" s="317"/>
      <c r="Q32" s="317"/>
      <c r="R32" s="317"/>
      <c r="S32" s="317"/>
      <c r="T32" s="318"/>
      <c r="U32" s="310"/>
      <c r="V32" s="312"/>
      <c r="W32" s="310"/>
      <c r="X32" s="312"/>
      <c r="Y32" s="369"/>
      <c r="Z32" s="370"/>
      <c r="AA32" s="370"/>
      <c r="AB32" s="371"/>
      <c r="AC32" s="372"/>
      <c r="AD32" s="373"/>
      <c r="AE32" s="373"/>
      <c r="AF32" s="373"/>
      <c r="AG32" s="373"/>
      <c r="AH32" s="374"/>
      <c r="AI32" s="349"/>
      <c r="AJ32" s="201"/>
      <c r="AK32" s="201"/>
      <c r="AL32" s="201"/>
      <c r="AM32" s="202"/>
      <c r="AN32" s="9"/>
      <c r="AO32" s="201"/>
      <c r="AP32" s="201"/>
      <c r="AQ32" s="201"/>
      <c r="AR32" s="201"/>
      <c r="AS32" s="201"/>
      <c r="AT32" s="201"/>
      <c r="AU32" s="236"/>
      <c r="AV32" s="348"/>
    </row>
    <row r="33" spans="25:48" ht="12.95" customHeight="1">
      <c r="Y33" s="338">
        <f>請求内容入力!B7</f>
        <v>0.1</v>
      </c>
      <c r="Z33" s="252"/>
      <c r="AA33" s="249" t="s">
        <v>84</v>
      </c>
      <c r="AB33" s="250"/>
      <c r="AC33" s="213">
        <f>SUM(AC13:AH32)</f>
        <v>0</v>
      </c>
      <c r="AD33" s="214"/>
      <c r="AE33" s="214"/>
      <c r="AF33" s="214"/>
      <c r="AG33" s="214"/>
      <c r="AH33" s="214"/>
      <c r="AI33" s="321"/>
      <c r="AJ33" s="322"/>
      <c r="AK33" s="322"/>
      <c r="AL33" s="322"/>
      <c r="AM33" s="323"/>
      <c r="AN33" s="1"/>
      <c r="AO33" s="2"/>
      <c r="AP33" s="5"/>
      <c r="AQ33" s="5"/>
      <c r="AR33" s="5"/>
      <c r="AS33" s="5"/>
      <c r="AT33" s="5"/>
      <c r="AU33" s="13"/>
      <c r="AV33" s="47"/>
    </row>
    <row r="34" spans="25:48" ht="12.95" customHeight="1">
      <c r="Y34" s="336" t="s">
        <v>48</v>
      </c>
      <c r="Z34" s="243"/>
      <c r="AA34" s="243"/>
      <c r="AB34" s="244"/>
      <c r="AC34" s="225"/>
      <c r="AD34" s="226"/>
      <c r="AE34" s="226"/>
      <c r="AF34" s="226"/>
      <c r="AG34" s="226"/>
      <c r="AH34" s="226"/>
      <c r="AI34" s="333"/>
      <c r="AJ34" s="334"/>
      <c r="AK34" s="334"/>
      <c r="AL34" s="334"/>
      <c r="AM34" s="335"/>
      <c r="AN34" s="339" t="s">
        <v>78</v>
      </c>
      <c r="AO34" s="282"/>
      <c r="AP34" s="340"/>
      <c r="AQ34" s="341" t="s">
        <v>67</v>
      </c>
      <c r="AR34" s="342"/>
      <c r="AS34" s="343"/>
      <c r="AT34" s="339" t="s">
        <v>79</v>
      </c>
      <c r="AU34" s="282"/>
      <c r="AV34" s="344"/>
    </row>
    <row r="35" spans="25:48" ht="12.95" customHeight="1">
      <c r="Y35" s="337">
        <f>請求内容入力!B7</f>
        <v>0.1</v>
      </c>
      <c r="Z35" s="248"/>
      <c r="AA35" s="245" t="s">
        <v>84</v>
      </c>
      <c r="AB35" s="246"/>
      <c r="AC35" s="219">
        <f>IF(AC33="","",AC33*請求内容入力!$B$7)</f>
        <v>0</v>
      </c>
      <c r="AD35" s="220"/>
      <c r="AE35" s="220"/>
      <c r="AF35" s="220"/>
      <c r="AG35" s="220"/>
      <c r="AH35" s="220"/>
      <c r="AI35" s="327"/>
      <c r="AJ35" s="328"/>
      <c r="AK35" s="328"/>
      <c r="AL35" s="328"/>
      <c r="AM35" s="329"/>
      <c r="AN35" s="4"/>
      <c r="AO35" s="5"/>
      <c r="AP35" s="6"/>
      <c r="AQ35" s="4"/>
      <c r="AR35" s="5"/>
      <c r="AS35" s="6"/>
      <c r="AT35" s="4"/>
      <c r="AU35" s="5"/>
      <c r="AV35" s="47"/>
    </row>
    <row r="36" spans="25:48" ht="12.95" customHeight="1">
      <c r="Y36" s="320" t="s">
        <v>83</v>
      </c>
      <c r="Z36" s="240"/>
      <c r="AA36" s="240"/>
      <c r="AB36" s="241"/>
      <c r="AC36" s="222"/>
      <c r="AD36" s="223"/>
      <c r="AE36" s="223"/>
      <c r="AF36" s="223"/>
      <c r="AG36" s="223"/>
      <c r="AH36" s="223"/>
      <c r="AI36" s="330"/>
      <c r="AJ36" s="331"/>
      <c r="AK36" s="331"/>
      <c r="AL36" s="331"/>
      <c r="AM36" s="332"/>
      <c r="AN36" s="7"/>
      <c r="AP36" s="8"/>
      <c r="AQ36" s="7"/>
      <c r="AS36" s="8"/>
      <c r="AT36" s="7"/>
      <c r="AV36" s="48"/>
    </row>
    <row r="37" spans="25:48" ht="12.95" customHeight="1">
      <c r="Y37" s="319" t="s">
        <v>49</v>
      </c>
      <c r="Z37" s="208"/>
      <c r="AA37" s="208"/>
      <c r="AB37" s="209"/>
      <c r="AC37" s="213">
        <f>SUM(AC33:AH36)</f>
        <v>0</v>
      </c>
      <c r="AD37" s="214"/>
      <c r="AE37" s="214"/>
      <c r="AF37" s="214"/>
      <c r="AG37" s="214"/>
      <c r="AH37" s="214"/>
      <c r="AI37" s="321"/>
      <c r="AJ37" s="322"/>
      <c r="AK37" s="322"/>
      <c r="AL37" s="322"/>
      <c r="AM37" s="323"/>
      <c r="AN37" s="7"/>
      <c r="AP37" s="8"/>
      <c r="AQ37" s="7"/>
      <c r="AS37" s="8"/>
      <c r="AT37" s="7"/>
      <c r="AV37" s="48"/>
    </row>
    <row r="38" spans="25:48" ht="12.95" customHeight="1" thickBot="1">
      <c r="Y38" s="320"/>
      <c r="Z38" s="240"/>
      <c r="AA38" s="240"/>
      <c r="AB38" s="241"/>
      <c r="AC38" s="222"/>
      <c r="AD38" s="223"/>
      <c r="AE38" s="223"/>
      <c r="AF38" s="223"/>
      <c r="AG38" s="223"/>
      <c r="AH38" s="223"/>
      <c r="AI38" s="324"/>
      <c r="AJ38" s="325"/>
      <c r="AK38" s="325"/>
      <c r="AL38" s="325"/>
      <c r="AM38" s="326"/>
      <c r="AN38" s="49"/>
      <c r="AO38" s="19"/>
      <c r="AP38" s="50"/>
      <c r="AQ38" s="49"/>
      <c r="AR38" s="19"/>
      <c r="AS38" s="50"/>
      <c r="AT38" s="49"/>
      <c r="AU38" s="19"/>
      <c r="AV38" s="51"/>
    </row>
  </sheetData>
  <sheetProtection sheet="1" objects="1" scenarios="1"/>
  <mergeCells count="160">
    <mergeCell ref="Y37:AB38"/>
    <mergeCell ref="AC37:AH38"/>
    <mergeCell ref="AI37:AM38"/>
    <mergeCell ref="AC33:AH34"/>
    <mergeCell ref="AI33:AM34"/>
    <mergeCell ref="AT34:AV34"/>
    <mergeCell ref="Y31:AB32"/>
    <mergeCell ref="AI31:AM32"/>
    <mergeCell ref="AO31:AT32"/>
    <mergeCell ref="AU31:AV32"/>
    <mergeCell ref="AC31:AH32"/>
    <mergeCell ref="AC35:AH36"/>
    <mergeCell ref="AI35:AM36"/>
    <mergeCell ref="Y36:AB36"/>
    <mergeCell ref="Y34:AB34"/>
    <mergeCell ref="AA35:AB35"/>
    <mergeCell ref="Y35:Z35"/>
    <mergeCell ref="AA33:AB33"/>
    <mergeCell ref="Y33:Z33"/>
    <mergeCell ref="B31:B32"/>
    <mergeCell ref="C31:E32"/>
    <mergeCell ref="F31:M32"/>
    <mergeCell ref="N31:T32"/>
    <mergeCell ref="U31:V32"/>
    <mergeCell ref="W31:X32"/>
    <mergeCell ref="Y29:AB30"/>
    <mergeCell ref="AN34:AP34"/>
    <mergeCell ref="AQ34:AS34"/>
    <mergeCell ref="AI29:AM30"/>
    <mergeCell ref="AO29:AT30"/>
    <mergeCell ref="AU29:AV30"/>
    <mergeCell ref="B29:B30"/>
    <mergeCell ref="C29:E30"/>
    <mergeCell ref="F29:M30"/>
    <mergeCell ref="N29:T30"/>
    <mergeCell ref="U29:V30"/>
    <mergeCell ref="W29:X30"/>
    <mergeCell ref="AC29:AH30"/>
    <mergeCell ref="Y27:AB28"/>
    <mergeCell ref="AI27:AM28"/>
    <mergeCell ref="AO27:AT28"/>
    <mergeCell ref="AU27:AV28"/>
    <mergeCell ref="B27:B28"/>
    <mergeCell ref="C27:E28"/>
    <mergeCell ref="F27:M28"/>
    <mergeCell ref="N27:T28"/>
    <mergeCell ref="U27:V28"/>
    <mergeCell ref="W27:X28"/>
    <mergeCell ref="AC27:AH28"/>
    <mergeCell ref="Y25:AB26"/>
    <mergeCell ref="AI25:AM26"/>
    <mergeCell ref="AO25:AT26"/>
    <mergeCell ref="AU25:AV26"/>
    <mergeCell ref="B25:B26"/>
    <mergeCell ref="C25:E26"/>
    <mergeCell ref="F25:M26"/>
    <mergeCell ref="N25:T26"/>
    <mergeCell ref="U25:V26"/>
    <mergeCell ref="W25:X26"/>
    <mergeCell ref="AC25:AH26"/>
    <mergeCell ref="Y23:AB24"/>
    <mergeCell ref="AI23:AM24"/>
    <mergeCell ref="AO23:AT24"/>
    <mergeCell ref="AU23:AV24"/>
    <mergeCell ref="B23:B24"/>
    <mergeCell ref="C23:E24"/>
    <mergeCell ref="F23:M24"/>
    <mergeCell ref="N23:T24"/>
    <mergeCell ref="U23:V24"/>
    <mergeCell ref="W23:X24"/>
    <mergeCell ref="AC23:AH24"/>
    <mergeCell ref="AU19:AV20"/>
    <mergeCell ref="B19:B20"/>
    <mergeCell ref="C19:E20"/>
    <mergeCell ref="F19:M20"/>
    <mergeCell ref="N19:T20"/>
    <mergeCell ref="U19:V20"/>
    <mergeCell ref="W19:X20"/>
    <mergeCell ref="AC19:AH20"/>
    <mergeCell ref="Y21:AB22"/>
    <mergeCell ref="AI21:AM22"/>
    <mergeCell ref="AO21:AT22"/>
    <mergeCell ref="AU21:AV22"/>
    <mergeCell ref="B21:B22"/>
    <mergeCell ref="C21:E22"/>
    <mergeCell ref="F21:M22"/>
    <mergeCell ref="N21:T22"/>
    <mergeCell ref="U21:V22"/>
    <mergeCell ref="W21:X22"/>
    <mergeCell ref="AC21:AH22"/>
    <mergeCell ref="B17:B18"/>
    <mergeCell ref="C17:E18"/>
    <mergeCell ref="F17:M18"/>
    <mergeCell ref="N17:T18"/>
    <mergeCell ref="U17:V18"/>
    <mergeCell ref="W17:X18"/>
    <mergeCell ref="Y19:AB20"/>
    <mergeCell ref="AI19:AM20"/>
    <mergeCell ref="AO19:AT20"/>
    <mergeCell ref="AC13:AH14"/>
    <mergeCell ref="AO15:AT16"/>
    <mergeCell ref="AU15:AV16"/>
    <mergeCell ref="AI13:AM14"/>
    <mergeCell ref="AO13:AT14"/>
    <mergeCell ref="AU13:AV14"/>
    <mergeCell ref="Y17:AB18"/>
    <mergeCell ref="AI17:AM18"/>
    <mergeCell ref="AO17:AT18"/>
    <mergeCell ref="AU17:AV18"/>
    <mergeCell ref="AI15:AM16"/>
    <mergeCell ref="AC17:AH18"/>
    <mergeCell ref="AC15:AH16"/>
    <mergeCell ref="AE2:AH2"/>
    <mergeCell ref="B15:B16"/>
    <mergeCell ref="C15:E16"/>
    <mergeCell ref="F15:M16"/>
    <mergeCell ref="N15:T16"/>
    <mergeCell ref="U15:V16"/>
    <mergeCell ref="W15:X16"/>
    <mergeCell ref="Y15:AB16"/>
    <mergeCell ref="AO12:AV12"/>
    <mergeCell ref="B13:B14"/>
    <mergeCell ref="C13:E14"/>
    <mergeCell ref="F13:M14"/>
    <mergeCell ref="N13:T14"/>
    <mergeCell ref="U13:V14"/>
    <mergeCell ref="W13:X14"/>
    <mergeCell ref="Y13:AB14"/>
    <mergeCell ref="C12:E12"/>
    <mergeCell ref="F12:M12"/>
    <mergeCell ref="N12:T12"/>
    <mergeCell ref="U12:V12"/>
    <mergeCell ref="W12:X12"/>
    <mergeCell ref="Y12:AB12"/>
    <mergeCell ref="AC12:AH12"/>
    <mergeCell ref="AI12:AM12"/>
    <mergeCell ref="AL2:AN2"/>
    <mergeCell ref="S1:Y1"/>
    <mergeCell ref="AO1:AU1"/>
    <mergeCell ref="C6:F7"/>
    <mergeCell ref="H6:T7"/>
    <mergeCell ref="AH6:AL6"/>
    <mergeCell ref="AN6:AV6"/>
    <mergeCell ref="AK7:AL7"/>
    <mergeCell ref="C8:F9"/>
    <mergeCell ref="H8:T9"/>
    <mergeCell ref="AE8:AG10"/>
    <mergeCell ref="AH8:AI8"/>
    <mergeCell ref="AJ8:AV8"/>
    <mergeCell ref="AH9:AI10"/>
    <mergeCell ref="AJ9:AV10"/>
    <mergeCell ref="AP2:AR2"/>
    <mergeCell ref="AT2:AV2"/>
    <mergeCell ref="AH3:AV3"/>
    <mergeCell ref="AH4:AS4"/>
    <mergeCell ref="AH5:AM5"/>
    <mergeCell ref="AQ5:AV5"/>
    <mergeCell ref="B2:J3"/>
    <mergeCell ref="K2:L3"/>
    <mergeCell ref="T2:AC2"/>
  </mergeCells>
  <phoneticPr fontId="1"/>
  <printOptions horizontalCentered="1"/>
  <pageMargins left="0.19685039370078741" right="0.19685039370078741" top="0.39370078740157483" bottom="0" header="0.31496062992125984" footer="0.31496062992125984"/>
  <pageSetup paperSize="9" orientation="landscape" verticalDpi="0" r:id="rId1"/>
  <rowBreaks count="1" manualBreakCount="1">
    <brk id="3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D9BAF-8FDA-4516-90C6-369737361B0B}">
  <sheetPr codeName="Sheet6">
    <tabColor theme="7" tint="0.59999389629810485"/>
  </sheetPr>
  <dimension ref="B1:AV38"/>
  <sheetViews>
    <sheetView workbookViewId="0"/>
  </sheetViews>
  <sheetFormatPr defaultRowHeight="18.75"/>
  <cols>
    <col min="1" max="70" width="2.625" customWidth="1"/>
    <col min="71" max="142" width="3.625" customWidth="1"/>
  </cols>
  <sheetData>
    <row r="1" spans="2:48" ht="25.5" customHeight="1">
      <c r="S1" s="128" t="s">
        <v>18</v>
      </c>
      <c r="T1" s="128"/>
      <c r="U1" s="128"/>
      <c r="V1" s="128"/>
      <c r="W1" s="128"/>
      <c r="X1" s="128"/>
      <c r="Y1" s="128"/>
      <c r="Z1" s="16" t="s">
        <v>19</v>
      </c>
      <c r="AA1" s="63" t="s">
        <v>87</v>
      </c>
      <c r="AB1" s="63"/>
      <c r="AC1" s="63"/>
      <c r="AD1" s="17"/>
      <c r="AE1" s="63" t="s">
        <v>20</v>
      </c>
      <c r="AN1" s="65" t="s">
        <v>93</v>
      </c>
      <c r="AO1" s="163">
        <f>貴社情報入力!C8</f>
        <v>0</v>
      </c>
      <c r="AP1" s="163"/>
      <c r="AQ1" s="163"/>
      <c r="AR1" s="163"/>
      <c r="AS1" s="163"/>
      <c r="AT1" s="163"/>
      <c r="AU1" s="163"/>
      <c r="AV1" s="66" t="s">
        <v>92</v>
      </c>
    </row>
    <row r="2" spans="2:48" ht="18.75" customHeight="1">
      <c r="B2" s="154" t="s">
        <v>15</v>
      </c>
      <c r="C2" s="154"/>
      <c r="D2" s="154"/>
      <c r="E2" s="154"/>
      <c r="F2" s="154"/>
      <c r="G2" s="154"/>
      <c r="H2" s="154"/>
      <c r="I2" s="154"/>
      <c r="J2" s="154"/>
      <c r="K2" s="155" t="s">
        <v>16</v>
      </c>
      <c r="L2" s="155"/>
      <c r="T2" s="142">
        <f>請求内容入力!B6</f>
        <v>44727</v>
      </c>
      <c r="U2" s="142"/>
      <c r="V2" s="142"/>
      <c r="W2" s="142"/>
      <c r="X2" s="142"/>
      <c r="Y2" s="142"/>
      <c r="Z2" s="142"/>
      <c r="AA2" s="142"/>
      <c r="AB2" s="142"/>
      <c r="AC2" s="142"/>
      <c r="AE2" s="156" t="s">
        <v>26</v>
      </c>
      <c r="AF2" s="157"/>
      <c r="AG2" s="157"/>
      <c r="AH2" s="157"/>
      <c r="AI2" s="12" t="s">
        <v>9</v>
      </c>
      <c r="AJ2" s="20">
        <v>7</v>
      </c>
      <c r="AK2" s="2" t="s">
        <v>8</v>
      </c>
      <c r="AL2" s="161">
        <v>4300</v>
      </c>
      <c r="AM2" s="282"/>
      <c r="AN2" s="282"/>
      <c r="AO2" s="2" t="s">
        <v>8</v>
      </c>
      <c r="AP2" s="161" t="s">
        <v>51</v>
      </c>
      <c r="AQ2" s="161"/>
      <c r="AR2" s="161"/>
      <c r="AS2" s="2" t="s">
        <v>8</v>
      </c>
      <c r="AT2" s="161">
        <v>3570</v>
      </c>
      <c r="AU2" s="161"/>
      <c r="AV2" s="162"/>
    </row>
    <row r="3" spans="2:48" ht="19.5" customHeight="1">
      <c r="B3" s="154"/>
      <c r="C3" s="154"/>
      <c r="D3" s="154"/>
      <c r="E3" s="154"/>
      <c r="F3" s="154"/>
      <c r="G3" s="154"/>
      <c r="H3" s="154"/>
      <c r="I3" s="154"/>
      <c r="J3" s="154"/>
      <c r="K3" s="155"/>
      <c r="L3" s="155"/>
      <c r="AE3" s="4" t="s">
        <v>10</v>
      </c>
      <c r="AF3" s="5"/>
      <c r="AG3" s="5"/>
      <c r="AH3" s="271" t="s">
        <v>52</v>
      </c>
      <c r="AI3" s="271"/>
      <c r="AJ3" s="271"/>
      <c r="AK3" s="271"/>
      <c r="AL3" s="271"/>
      <c r="AM3" s="271"/>
      <c r="AN3" s="271"/>
      <c r="AO3" s="271"/>
      <c r="AP3" s="271"/>
      <c r="AQ3" s="271"/>
      <c r="AR3" s="271"/>
      <c r="AS3" s="271"/>
      <c r="AT3" s="271"/>
      <c r="AU3" s="271"/>
      <c r="AV3" s="272"/>
    </row>
    <row r="4" spans="2:48" ht="18.75" customHeight="1">
      <c r="D4" t="s">
        <v>17</v>
      </c>
      <c r="AE4" s="7" t="s">
        <v>11</v>
      </c>
      <c r="AH4" s="285" t="s">
        <v>53</v>
      </c>
      <c r="AI4" s="285"/>
      <c r="AJ4" s="285"/>
      <c r="AK4" s="285"/>
      <c r="AL4" s="285"/>
      <c r="AM4" s="285"/>
      <c r="AN4" s="285"/>
      <c r="AO4" s="285"/>
      <c r="AP4" s="285"/>
      <c r="AQ4" s="285"/>
      <c r="AR4" s="285"/>
      <c r="AS4" s="285"/>
      <c r="AV4" s="8"/>
    </row>
    <row r="5" spans="2:48" ht="18.75" customHeight="1" thickBot="1">
      <c r="AE5" s="9" t="s">
        <v>12</v>
      </c>
      <c r="AF5" s="10"/>
      <c r="AG5" s="10"/>
      <c r="AH5" s="283" t="s">
        <v>54</v>
      </c>
      <c r="AI5" s="283"/>
      <c r="AJ5" s="283"/>
      <c r="AK5" s="283"/>
      <c r="AL5" s="283"/>
      <c r="AM5" s="283"/>
      <c r="AN5" s="10"/>
      <c r="AO5" s="10" t="s">
        <v>34</v>
      </c>
      <c r="AP5" s="10"/>
      <c r="AQ5" s="283" t="s">
        <v>55</v>
      </c>
      <c r="AR5" s="283"/>
      <c r="AS5" s="283"/>
      <c r="AT5" s="283"/>
      <c r="AU5" s="283"/>
      <c r="AV5" s="284"/>
    </row>
    <row r="6" spans="2:48">
      <c r="C6" s="166" t="s">
        <v>29</v>
      </c>
      <c r="D6" s="167"/>
      <c r="E6" s="167"/>
      <c r="F6" s="168"/>
      <c r="G6" s="18"/>
      <c r="H6" s="294"/>
      <c r="I6" s="294"/>
      <c r="J6" s="294"/>
      <c r="K6" s="294"/>
      <c r="L6" s="294"/>
      <c r="M6" s="294"/>
      <c r="N6" s="294"/>
      <c r="O6" s="294"/>
      <c r="P6" s="294"/>
      <c r="Q6" s="294"/>
      <c r="R6" s="294"/>
      <c r="S6" s="294"/>
      <c r="T6" s="295"/>
      <c r="AE6" s="14" t="s">
        <v>3</v>
      </c>
      <c r="AF6" s="5"/>
      <c r="AG6" s="6"/>
      <c r="AH6" s="110">
        <f>貴社情報入力!C15</f>
        <v>0</v>
      </c>
      <c r="AI6" s="111"/>
      <c r="AJ6" s="111"/>
      <c r="AK6" s="111"/>
      <c r="AL6" s="111"/>
      <c r="AM6" s="25" t="s">
        <v>59</v>
      </c>
      <c r="AN6" s="253">
        <f>貴社情報入力!C16</f>
        <v>0</v>
      </c>
      <c r="AO6" s="253"/>
      <c r="AP6" s="253"/>
      <c r="AQ6" s="253"/>
      <c r="AR6" s="253"/>
      <c r="AS6" s="253"/>
      <c r="AT6" s="253"/>
      <c r="AU6" s="253"/>
      <c r="AV6" s="254"/>
    </row>
    <row r="7" spans="2:48" ht="18.75" customHeight="1" thickBot="1">
      <c r="C7" s="169"/>
      <c r="D7" s="165"/>
      <c r="E7" s="165"/>
      <c r="F7" s="170"/>
      <c r="G7" s="19"/>
      <c r="H7" s="176"/>
      <c r="I7" s="176"/>
      <c r="J7" s="176"/>
      <c r="K7" s="176"/>
      <c r="L7" s="176"/>
      <c r="M7" s="176"/>
      <c r="N7" s="176"/>
      <c r="O7" s="176"/>
      <c r="P7" s="176"/>
      <c r="Q7" s="176"/>
      <c r="R7" s="176"/>
      <c r="S7" s="176"/>
      <c r="T7" s="296"/>
      <c r="AE7" s="15" t="s">
        <v>4</v>
      </c>
      <c r="AF7" s="10"/>
      <c r="AG7" s="11"/>
      <c r="AH7" s="26" t="s">
        <v>21</v>
      </c>
      <c r="AI7" s="23"/>
      <c r="AJ7" s="23"/>
      <c r="AK7" s="255">
        <f>貴社情報入力!C17</f>
        <v>0</v>
      </c>
      <c r="AL7" s="255"/>
      <c r="AM7" s="24" t="s">
        <v>59</v>
      </c>
      <c r="AN7" s="21">
        <f>貴社情報入力!C20</f>
        <v>0</v>
      </c>
      <c r="AP7" s="21"/>
      <c r="AQ7" s="21"/>
      <c r="AS7" s="21"/>
      <c r="AT7" s="21"/>
      <c r="AU7" s="21"/>
      <c r="AV7" s="22"/>
    </row>
    <row r="8" spans="2:48">
      <c r="C8" s="166" t="s">
        <v>28</v>
      </c>
      <c r="D8" s="167"/>
      <c r="E8" s="167"/>
      <c r="F8" s="168"/>
      <c r="G8" s="18"/>
      <c r="H8" s="171">
        <f>AC37</f>
        <v>0</v>
      </c>
      <c r="I8" s="171"/>
      <c r="J8" s="171"/>
      <c r="K8" s="171"/>
      <c r="L8" s="171"/>
      <c r="M8" s="171"/>
      <c r="N8" s="171"/>
      <c r="O8" s="171"/>
      <c r="P8" s="171"/>
      <c r="Q8" s="171"/>
      <c r="R8" s="171"/>
      <c r="S8" s="171"/>
      <c r="T8" s="172"/>
      <c r="AE8" s="114" t="s">
        <v>5</v>
      </c>
      <c r="AF8" s="115"/>
      <c r="AG8" s="116"/>
      <c r="AH8" s="290" t="s">
        <v>6</v>
      </c>
      <c r="AI8" s="291"/>
      <c r="AJ8" s="292">
        <f>貴社情報入力!C19</f>
        <v>0</v>
      </c>
      <c r="AK8" s="292"/>
      <c r="AL8" s="292"/>
      <c r="AM8" s="292"/>
      <c r="AN8" s="292"/>
      <c r="AO8" s="292"/>
      <c r="AP8" s="292"/>
      <c r="AQ8" s="292"/>
      <c r="AR8" s="292"/>
      <c r="AS8" s="292"/>
      <c r="AT8" s="292"/>
      <c r="AU8" s="292"/>
      <c r="AV8" s="293"/>
    </row>
    <row r="9" spans="2:48" ht="18.75" customHeight="1" thickBot="1">
      <c r="C9" s="169"/>
      <c r="D9" s="165"/>
      <c r="E9" s="165"/>
      <c r="F9" s="170"/>
      <c r="G9" s="19"/>
      <c r="H9" s="173"/>
      <c r="I9" s="173"/>
      <c r="J9" s="173"/>
      <c r="K9" s="173"/>
      <c r="L9" s="173"/>
      <c r="M9" s="173"/>
      <c r="N9" s="173"/>
      <c r="O9" s="173"/>
      <c r="P9" s="173"/>
      <c r="Q9" s="173"/>
      <c r="R9" s="173"/>
      <c r="S9" s="173"/>
      <c r="T9" s="174"/>
      <c r="AE9" s="117"/>
      <c r="AF9" s="118"/>
      <c r="AG9" s="119"/>
      <c r="AH9" s="286" t="s">
        <v>7</v>
      </c>
      <c r="AI9" s="287"/>
      <c r="AJ9" s="138">
        <f>貴社情報入力!C18</f>
        <v>0</v>
      </c>
      <c r="AK9" s="138"/>
      <c r="AL9" s="138"/>
      <c r="AM9" s="138"/>
      <c r="AN9" s="138"/>
      <c r="AO9" s="138"/>
      <c r="AP9" s="138"/>
      <c r="AQ9" s="138"/>
      <c r="AR9" s="138"/>
      <c r="AS9" s="138"/>
      <c r="AT9" s="138"/>
      <c r="AU9" s="138"/>
      <c r="AV9" s="139"/>
    </row>
    <row r="10" spans="2:48" ht="15" customHeight="1">
      <c r="AE10" s="120"/>
      <c r="AF10" s="121"/>
      <c r="AG10" s="122"/>
      <c r="AH10" s="288"/>
      <c r="AI10" s="289"/>
      <c r="AJ10" s="140"/>
      <c r="AK10" s="140"/>
      <c r="AL10" s="140"/>
      <c r="AM10" s="140"/>
      <c r="AN10" s="140"/>
      <c r="AO10" s="140"/>
      <c r="AP10" s="140"/>
      <c r="AQ10" s="140"/>
      <c r="AR10" s="140"/>
      <c r="AS10" s="140"/>
      <c r="AT10" s="140"/>
      <c r="AU10" s="140"/>
      <c r="AV10" s="141"/>
    </row>
    <row r="11" spans="2:48" ht="10.5" customHeight="1" thickBot="1"/>
    <row r="12" spans="2:48">
      <c r="B12" s="3"/>
      <c r="C12" s="143" t="s">
        <v>60</v>
      </c>
      <c r="D12" s="123"/>
      <c r="E12" s="124"/>
      <c r="F12" s="143" t="s">
        <v>61</v>
      </c>
      <c r="G12" s="123"/>
      <c r="H12" s="123"/>
      <c r="I12" s="123"/>
      <c r="J12" s="123"/>
      <c r="K12" s="123"/>
      <c r="L12" s="123"/>
      <c r="M12" s="124"/>
      <c r="N12" s="156" t="s">
        <v>62</v>
      </c>
      <c r="O12" s="157"/>
      <c r="P12" s="157"/>
      <c r="Q12" s="157"/>
      <c r="R12" s="157"/>
      <c r="S12" s="157"/>
      <c r="T12" s="297"/>
      <c r="U12" s="143" t="s">
        <v>24</v>
      </c>
      <c r="V12" s="124"/>
      <c r="W12" s="143" t="s">
        <v>25</v>
      </c>
      <c r="X12" s="124"/>
      <c r="Y12" s="143" t="s">
        <v>23</v>
      </c>
      <c r="Z12" s="123"/>
      <c r="AA12" s="123"/>
      <c r="AB12" s="124"/>
      <c r="AC12" s="143" t="s">
        <v>63</v>
      </c>
      <c r="AD12" s="123"/>
      <c r="AE12" s="123"/>
      <c r="AF12" s="123"/>
      <c r="AG12" s="123"/>
      <c r="AH12" s="123"/>
      <c r="AI12" s="345" t="s">
        <v>22</v>
      </c>
      <c r="AJ12" s="159"/>
      <c r="AK12" s="159"/>
      <c r="AL12" s="159"/>
      <c r="AM12" s="159"/>
      <c r="AN12" s="46"/>
      <c r="AO12" s="126" t="s">
        <v>64</v>
      </c>
      <c r="AP12" s="126"/>
      <c r="AQ12" s="126"/>
      <c r="AR12" s="126"/>
      <c r="AS12" s="126"/>
      <c r="AT12" s="126"/>
      <c r="AU12" s="126"/>
      <c r="AV12" s="269"/>
    </row>
    <row r="13" spans="2:48" ht="12.95" customHeight="1">
      <c r="B13" s="299">
        <v>1</v>
      </c>
      <c r="C13" s="144" t="str">
        <f>IF(請求内容入力!C10="","",請求内容入力!C10)</f>
        <v/>
      </c>
      <c r="D13" s="145"/>
      <c r="E13" s="146"/>
      <c r="F13" s="270" t="str">
        <f>IF(請求内容入力!D10="","",請求内容入力!D10)</f>
        <v/>
      </c>
      <c r="G13" s="271"/>
      <c r="H13" s="271"/>
      <c r="I13" s="271"/>
      <c r="J13" s="271"/>
      <c r="K13" s="271"/>
      <c r="L13" s="271"/>
      <c r="M13" s="272"/>
      <c r="N13" s="276" t="str">
        <f>IF(請求内容入力!E10="","",請求内容入力!E10)</f>
        <v/>
      </c>
      <c r="O13" s="277"/>
      <c r="P13" s="277"/>
      <c r="Q13" s="277"/>
      <c r="R13" s="277"/>
      <c r="S13" s="277"/>
      <c r="T13" s="278"/>
      <c r="U13" s="256" t="str">
        <f>IF(請求内容入力!G10="","",請求内容入力!G10)</f>
        <v/>
      </c>
      <c r="V13" s="146"/>
      <c r="W13" s="256" t="str">
        <f>IF(請求内容入力!H10="","",請求内容入力!H10)</f>
        <v/>
      </c>
      <c r="X13" s="146"/>
      <c r="Y13" s="354" t="str">
        <f>IF(請求内容入力!I10="","",IF(請求内容入力!G10=1,"",請求内容入力!I10))</f>
        <v/>
      </c>
      <c r="Z13" s="355"/>
      <c r="AA13" s="355"/>
      <c r="AB13" s="356"/>
      <c r="AC13" s="360" t="str">
        <f>IF(請求内容入力!J10="","",請求内容入力!J10)</f>
        <v/>
      </c>
      <c r="AD13" s="361"/>
      <c r="AE13" s="361"/>
      <c r="AF13" s="361"/>
      <c r="AG13" s="361"/>
      <c r="AH13" s="362"/>
      <c r="AI13" s="346"/>
      <c r="AJ13" s="178"/>
      <c r="AK13" s="178"/>
      <c r="AL13" s="178"/>
      <c r="AM13" s="257"/>
      <c r="AN13" s="7"/>
      <c r="AO13" s="178"/>
      <c r="AP13" s="178"/>
      <c r="AQ13" s="178"/>
      <c r="AR13" s="178"/>
      <c r="AS13" s="178"/>
      <c r="AT13" s="178"/>
      <c r="AU13" s="258" t="str">
        <f>IF(請求内容入力!F10="","材工　手間",請求内容入力!F10)</f>
        <v>材工　手間</v>
      </c>
      <c r="AV13" s="350"/>
    </row>
    <row r="14" spans="2:48" ht="12.95" customHeight="1">
      <c r="B14" s="300"/>
      <c r="C14" s="147"/>
      <c r="D14" s="148"/>
      <c r="E14" s="149"/>
      <c r="F14" s="273"/>
      <c r="G14" s="274"/>
      <c r="H14" s="274"/>
      <c r="I14" s="274"/>
      <c r="J14" s="274"/>
      <c r="K14" s="274"/>
      <c r="L14" s="274"/>
      <c r="M14" s="275"/>
      <c r="N14" s="279"/>
      <c r="O14" s="280"/>
      <c r="P14" s="280"/>
      <c r="Q14" s="280"/>
      <c r="R14" s="280"/>
      <c r="S14" s="280"/>
      <c r="T14" s="281"/>
      <c r="U14" s="147"/>
      <c r="V14" s="149"/>
      <c r="W14" s="147"/>
      <c r="X14" s="149"/>
      <c r="Y14" s="357"/>
      <c r="Z14" s="358"/>
      <c r="AA14" s="358"/>
      <c r="AB14" s="359"/>
      <c r="AC14" s="363"/>
      <c r="AD14" s="364"/>
      <c r="AE14" s="364"/>
      <c r="AF14" s="364"/>
      <c r="AG14" s="364"/>
      <c r="AH14" s="365"/>
      <c r="AI14" s="305"/>
      <c r="AJ14" s="306"/>
      <c r="AK14" s="306"/>
      <c r="AL14" s="306"/>
      <c r="AM14" s="307"/>
      <c r="AN14" s="44"/>
      <c r="AO14" s="164"/>
      <c r="AP14" s="164"/>
      <c r="AQ14" s="164"/>
      <c r="AR14" s="164"/>
      <c r="AS14" s="164"/>
      <c r="AT14" s="164"/>
      <c r="AU14" s="234"/>
      <c r="AV14" s="347"/>
    </row>
    <row r="15" spans="2:48" ht="12.95" customHeight="1">
      <c r="B15" s="298">
        <v>2</v>
      </c>
      <c r="C15" s="150" t="str">
        <f>IF(請求内容入力!C11="","",請求内容入力!C11)</f>
        <v/>
      </c>
      <c r="D15" s="151"/>
      <c r="E15" s="113"/>
      <c r="F15" s="132" t="str">
        <f>IF(請求内容入力!D11="","",請求内容入力!D11)</f>
        <v/>
      </c>
      <c r="G15" s="133"/>
      <c r="H15" s="133"/>
      <c r="I15" s="133"/>
      <c r="J15" s="133"/>
      <c r="K15" s="133"/>
      <c r="L15" s="133"/>
      <c r="M15" s="134"/>
      <c r="N15" s="135" t="str">
        <f>IF(請求内容入力!E11="","",請求内容入力!E11)</f>
        <v/>
      </c>
      <c r="O15" s="136"/>
      <c r="P15" s="136"/>
      <c r="Q15" s="136"/>
      <c r="R15" s="136"/>
      <c r="S15" s="136"/>
      <c r="T15" s="137"/>
      <c r="U15" s="112" t="str">
        <f>IF(請求内容入力!G11="","",請求内容入力!G11)</f>
        <v/>
      </c>
      <c r="V15" s="113"/>
      <c r="W15" s="112" t="str">
        <f>IF(請求内容入力!H11="","",請求内容入力!H11)</f>
        <v/>
      </c>
      <c r="X15" s="113"/>
      <c r="Y15" s="351" t="str">
        <f>IF(請求内容入力!I11="","",IF(請求内容入力!G11=1,"",請求内容入力!I11))</f>
        <v/>
      </c>
      <c r="Z15" s="352"/>
      <c r="AA15" s="352"/>
      <c r="AB15" s="353"/>
      <c r="AC15" s="366" t="str">
        <f>IF(請求内容入力!J11="","",請求内容入力!J11)</f>
        <v/>
      </c>
      <c r="AD15" s="367"/>
      <c r="AE15" s="367"/>
      <c r="AF15" s="367"/>
      <c r="AG15" s="367"/>
      <c r="AH15" s="368"/>
      <c r="AI15" s="302"/>
      <c r="AJ15" s="303"/>
      <c r="AK15" s="303"/>
      <c r="AL15" s="303"/>
      <c r="AM15" s="304"/>
      <c r="AN15" s="7"/>
      <c r="AO15" s="181"/>
      <c r="AP15" s="181"/>
      <c r="AQ15" s="181"/>
      <c r="AR15" s="181"/>
      <c r="AS15" s="181"/>
      <c r="AT15" s="181"/>
      <c r="AU15" s="152" t="str">
        <f>IF(請求内容入力!F11="","材工　手間",請求内容入力!F11)</f>
        <v>材工　手間</v>
      </c>
      <c r="AV15" s="301"/>
    </row>
    <row r="16" spans="2:48" ht="12.95" customHeight="1">
      <c r="B16" s="298"/>
      <c r="C16" s="112"/>
      <c r="D16" s="151"/>
      <c r="E16" s="113"/>
      <c r="F16" s="132"/>
      <c r="G16" s="133"/>
      <c r="H16" s="133"/>
      <c r="I16" s="133"/>
      <c r="J16" s="133"/>
      <c r="K16" s="133"/>
      <c r="L16" s="133"/>
      <c r="M16" s="134"/>
      <c r="N16" s="135"/>
      <c r="O16" s="136"/>
      <c r="P16" s="136"/>
      <c r="Q16" s="136"/>
      <c r="R16" s="136"/>
      <c r="S16" s="136"/>
      <c r="T16" s="137"/>
      <c r="U16" s="112"/>
      <c r="V16" s="113"/>
      <c r="W16" s="112"/>
      <c r="X16" s="113"/>
      <c r="Y16" s="351"/>
      <c r="Z16" s="352"/>
      <c r="AA16" s="352"/>
      <c r="AB16" s="353"/>
      <c r="AC16" s="363"/>
      <c r="AD16" s="364"/>
      <c r="AE16" s="364"/>
      <c r="AF16" s="364"/>
      <c r="AG16" s="364"/>
      <c r="AH16" s="365"/>
      <c r="AI16" s="305"/>
      <c r="AJ16" s="306"/>
      <c r="AK16" s="306"/>
      <c r="AL16" s="306"/>
      <c r="AM16" s="307"/>
      <c r="AN16" s="44"/>
      <c r="AO16" s="181"/>
      <c r="AP16" s="181"/>
      <c r="AQ16" s="181"/>
      <c r="AR16" s="181"/>
      <c r="AS16" s="181"/>
      <c r="AT16" s="181"/>
      <c r="AU16" s="152"/>
      <c r="AV16" s="301"/>
    </row>
    <row r="17" spans="2:48" ht="12.95" customHeight="1">
      <c r="B17" s="298">
        <v>3</v>
      </c>
      <c r="C17" s="150" t="str">
        <f>IF(請求内容入力!C12="","",請求内容入力!C12)</f>
        <v/>
      </c>
      <c r="D17" s="151"/>
      <c r="E17" s="113"/>
      <c r="F17" s="132" t="str">
        <f>IF(請求内容入力!D12="","",請求内容入力!D12)</f>
        <v/>
      </c>
      <c r="G17" s="133"/>
      <c r="H17" s="133"/>
      <c r="I17" s="133"/>
      <c r="J17" s="133"/>
      <c r="K17" s="133"/>
      <c r="L17" s="133"/>
      <c r="M17" s="134"/>
      <c r="N17" s="135" t="str">
        <f>IF(請求内容入力!E12="","",請求内容入力!E12)</f>
        <v/>
      </c>
      <c r="O17" s="136"/>
      <c r="P17" s="136"/>
      <c r="Q17" s="136"/>
      <c r="R17" s="136"/>
      <c r="S17" s="136"/>
      <c r="T17" s="137"/>
      <c r="U17" s="112" t="str">
        <f>IF(請求内容入力!G12="","",請求内容入力!G12)</f>
        <v/>
      </c>
      <c r="V17" s="113"/>
      <c r="W17" s="112" t="str">
        <f>IF(請求内容入力!H12="","",請求内容入力!H12)</f>
        <v/>
      </c>
      <c r="X17" s="113"/>
      <c r="Y17" s="351" t="str">
        <f>IF(請求内容入力!I12="","",IF(請求内容入力!G12=1,"",請求内容入力!I12))</f>
        <v/>
      </c>
      <c r="Z17" s="352"/>
      <c r="AA17" s="352"/>
      <c r="AB17" s="353"/>
      <c r="AC17" s="366" t="str">
        <f>IF(請求内容入力!J12="","",請求内容入力!J12)</f>
        <v/>
      </c>
      <c r="AD17" s="367"/>
      <c r="AE17" s="367"/>
      <c r="AF17" s="367"/>
      <c r="AG17" s="367"/>
      <c r="AH17" s="368"/>
      <c r="AI17" s="302"/>
      <c r="AJ17" s="303"/>
      <c r="AK17" s="303"/>
      <c r="AL17" s="303"/>
      <c r="AM17" s="304"/>
      <c r="AN17" s="7"/>
      <c r="AO17" s="181"/>
      <c r="AP17" s="181"/>
      <c r="AQ17" s="181"/>
      <c r="AR17" s="181"/>
      <c r="AS17" s="181"/>
      <c r="AT17" s="181"/>
      <c r="AU17" s="152" t="str">
        <f>IF(請求内容入力!F12="","材工　手間",請求内容入力!F12)</f>
        <v>材工　手間</v>
      </c>
      <c r="AV17" s="301"/>
    </row>
    <row r="18" spans="2:48" ht="12.95" customHeight="1">
      <c r="B18" s="298"/>
      <c r="C18" s="112"/>
      <c r="D18" s="151"/>
      <c r="E18" s="113"/>
      <c r="F18" s="132"/>
      <c r="G18" s="133"/>
      <c r="H18" s="133"/>
      <c r="I18" s="133"/>
      <c r="J18" s="133"/>
      <c r="K18" s="133"/>
      <c r="L18" s="133"/>
      <c r="M18" s="134"/>
      <c r="N18" s="135"/>
      <c r="O18" s="136"/>
      <c r="P18" s="136"/>
      <c r="Q18" s="136"/>
      <c r="R18" s="136"/>
      <c r="S18" s="136"/>
      <c r="T18" s="137"/>
      <c r="U18" s="112"/>
      <c r="V18" s="113"/>
      <c r="W18" s="112"/>
      <c r="X18" s="113"/>
      <c r="Y18" s="351"/>
      <c r="Z18" s="352"/>
      <c r="AA18" s="352"/>
      <c r="AB18" s="353"/>
      <c r="AC18" s="363"/>
      <c r="AD18" s="364"/>
      <c r="AE18" s="364"/>
      <c r="AF18" s="364"/>
      <c r="AG18" s="364"/>
      <c r="AH18" s="365"/>
      <c r="AI18" s="305"/>
      <c r="AJ18" s="306"/>
      <c r="AK18" s="306"/>
      <c r="AL18" s="306"/>
      <c r="AM18" s="307"/>
      <c r="AN18" s="44"/>
      <c r="AO18" s="181"/>
      <c r="AP18" s="181"/>
      <c r="AQ18" s="181"/>
      <c r="AR18" s="181"/>
      <c r="AS18" s="181"/>
      <c r="AT18" s="181"/>
      <c r="AU18" s="152"/>
      <c r="AV18" s="301"/>
    </row>
    <row r="19" spans="2:48" ht="12.95" customHeight="1">
      <c r="B19" s="298">
        <v>4</v>
      </c>
      <c r="C19" s="150" t="str">
        <f>IF(請求内容入力!C13="","",請求内容入力!C13)</f>
        <v/>
      </c>
      <c r="D19" s="151"/>
      <c r="E19" s="113"/>
      <c r="F19" s="132" t="str">
        <f>IF(請求内容入力!D13="","",請求内容入力!D13)</f>
        <v/>
      </c>
      <c r="G19" s="133"/>
      <c r="H19" s="133"/>
      <c r="I19" s="133"/>
      <c r="J19" s="133"/>
      <c r="K19" s="133"/>
      <c r="L19" s="133"/>
      <c r="M19" s="134"/>
      <c r="N19" s="135" t="str">
        <f>IF(請求内容入力!E13="","",請求内容入力!E13)</f>
        <v/>
      </c>
      <c r="O19" s="136"/>
      <c r="P19" s="136"/>
      <c r="Q19" s="136"/>
      <c r="R19" s="136"/>
      <c r="S19" s="136"/>
      <c r="T19" s="137"/>
      <c r="U19" s="112" t="str">
        <f>IF(請求内容入力!G13="","",請求内容入力!G13)</f>
        <v/>
      </c>
      <c r="V19" s="113"/>
      <c r="W19" s="112" t="str">
        <f>IF(請求内容入力!H13="","",請求内容入力!H13)</f>
        <v/>
      </c>
      <c r="X19" s="113"/>
      <c r="Y19" s="351" t="str">
        <f>IF(請求内容入力!I13="","",IF(請求内容入力!G13=1,"",請求内容入力!I13))</f>
        <v/>
      </c>
      <c r="Z19" s="352"/>
      <c r="AA19" s="352"/>
      <c r="AB19" s="353"/>
      <c r="AC19" s="366" t="str">
        <f>IF(請求内容入力!J13="","",請求内容入力!J13)</f>
        <v/>
      </c>
      <c r="AD19" s="367"/>
      <c r="AE19" s="367"/>
      <c r="AF19" s="367"/>
      <c r="AG19" s="367"/>
      <c r="AH19" s="368"/>
      <c r="AI19" s="302"/>
      <c r="AJ19" s="303"/>
      <c r="AK19" s="303"/>
      <c r="AL19" s="303"/>
      <c r="AM19" s="304"/>
      <c r="AN19" s="7"/>
      <c r="AO19" s="181"/>
      <c r="AP19" s="181"/>
      <c r="AQ19" s="181"/>
      <c r="AR19" s="181"/>
      <c r="AS19" s="181"/>
      <c r="AT19" s="181"/>
      <c r="AU19" s="152" t="str">
        <f>IF(請求内容入力!F13="","材工　手間",請求内容入力!F13)</f>
        <v>材工　手間</v>
      </c>
      <c r="AV19" s="301"/>
    </row>
    <row r="20" spans="2:48" ht="12.95" customHeight="1">
      <c r="B20" s="298"/>
      <c r="C20" s="112"/>
      <c r="D20" s="151"/>
      <c r="E20" s="113"/>
      <c r="F20" s="132"/>
      <c r="G20" s="133"/>
      <c r="H20" s="133"/>
      <c r="I20" s="133"/>
      <c r="J20" s="133"/>
      <c r="K20" s="133"/>
      <c r="L20" s="133"/>
      <c r="M20" s="134"/>
      <c r="N20" s="135"/>
      <c r="O20" s="136"/>
      <c r="P20" s="136"/>
      <c r="Q20" s="136"/>
      <c r="R20" s="136"/>
      <c r="S20" s="136"/>
      <c r="T20" s="137"/>
      <c r="U20" s="112"/>
      <c r="V20" s="113"/>
      <c r="W20" s="112"/>
      <c r="X20" s="113"/>
      <c r="Y20" s="351"/>
      <c r="Z20" s="352"/>
      <c r="AA20" s="352"/>
      <c r="AB20" s="353"/>
      <c r="AC20" s="363"/>
      <c r="AD20" s="364"/>
      <c r="AE20" s="364"/>
      <c r="AF20" s="364"/>
      <c r="AG20" s="364"/>
      <c r="AH20" s="365"/>
      <c r="AI20" s="305"/>
      <c r="AJ20" s="306"/>
      <c r="AK20" s="306"/>
      <c r="AL20" s="306"/>
      <c r="AM20" s="307"/>
      <c r="AN20" s="44"/>
      <c r="AO20" s="181"/>
      <c r="AP20" s="181"/>
      <c r="AQ20" s="181"/>
      <c r="AR20" s="181"/>
      <c r="AS20" s="181"/>
      <c r="AT20" s="181"/>
      <c r="AU20" s="152"/>
      <c r="AV20" s="301"/>
    </row>
    <row r="21" spans="2:48" ht="12.95" customHeight="1">
      <c r="B21" s="298">
        <v>5</v>
      </c>
      <c r="C21" s="150" t="str">
        <f>IF(請求内容入力!C14="","",請求内容入力!C14)</f>
        <v/>
      </c>
      <c r="D21" s="151"/>
      <c r="E21" s="113"/>
      <c r="F21" s="132" t="str">
        <f>IF(請求内容入力!D14="","",請求内容入力!D14)</f>
        <v/>
      </c>
      <c r="G21" s="133"/>
      <c r="H21" s="133"/>
      <c r="I21" s="133"/>
      <c r="J21" s="133"/>
      <c r="K21" s="133"/>
      <c r="L21" s="133"/>
      <c r="M21" s="134"/>
      <c r="N21" s="135" t="str">
        <f>IF(請求内容入力!E14="","",請求内容入力!E14)</f>
        <v/>
      </c>
      <c r="O21" s="136"/>
      <c r="P21" s="136"/>
      <c r="Q21" s="136"/>
      <c r="R21" s="136"/>
      <c r="S21" s="136"/>
      <c r="T21" s="137"/>
      <c r="U21" s="112" t="str">
        <f>IF(請求内容入力!G14="","",請求内容入力!G14)</f>
        <v/>
      </c>
      <c r="V21" s="113"/>
      <c r="W21" s="112" t="str">
        <f>IF(請求内容入力!H14="","",請求内容入力!H14)</f>
        <v/>
      </c>
      <c r="X21" s="113"/>
      <c r="Y21" s="351" t="str">
        <f>IF(請求内容入力!I14="","",IF(請求内容入力!G14=1,"",請求内容入力!I14))</f>
        <v/>
      </c>
      <c r="Z21" s="352"/>
      <c r="AA21" s="352"/>
      <c r="AB21" s="353"/>
      <c r="AC21" s="366" t="str">
        <f>IF(請求内容入力!J14="","",請求内容入力!J14)</f>
        <v/>
      </c>
      <c r="AD21" s="367"/>
      <c r="AE21" s="367"/>
      <c r="AF21" s="367"/>
      <c r="AG21" s="367"/>
      <c r="AH21" s="368"/>
      <c r="AI21" s="302"/>
      <c r="AJ21" s="303"/>
      <c r="AK21" s="303"/>
      <c r="AL21" s="303"/>
      <c r="AM21" s="304"/>
      <c r="AN21" s="7"/>
      <c r="AO21" s="181"/>
      <c r="AP21" s="181"/>
      <c r="AQ21" s="181"/>
      <c r="AR21" s="181"/>
      <c r="AS21" s="181"/>
      <c r="AT21" s="181"/>
      <c r="AU21" s="152" t="str">
        <f>IF(請求内容入力!F14="","材工　手間",請求内容入力!F14)</f>
        <v>材工　手間</v>
      </c>
      <c r="AV21" s="301"/>
    </row>
    <row r="22" spans="2:48" ht="12.95" customHeight="1">
      <c r="B22" s="298"/>
      <c r="C22" s="112"/>
      <c r="D22" s="151"/>
      <c r="E22" s="113"/>
      <c r="F22" s="132"/>
      <c r="G22" s="133"/>
      <c r="H22" s="133"/>
      <c r="I22" s="133"/>
      <c r="J22" s="133"/>
      <c r="K22" s="133"/>
      <c r="L22" s="133"/>
      <c r="M22" s="134"/>
      <c r="N22" s="135"/>
      <c r="O22" s="136"/>
      <c r="P22" s="136"/>
      <c r="Q22" s="136"/>
      <c r="R22" s="136"/>
      <c r="S22" s="136"/>
      <c r="T22" s="137"/>
      <c r="U22" s="112"/>
      <c r="V22" s="113"/>
      <c r="W22" s="112"/>
      <c r="X22" s="113"/>
      <c r="Y22" s="351"/>
      <c r="Z22" s="352"/>
      <c r="AA22" s="352"/>
      <c r="AB22" s="353"/>
      <c r="AC22" s="363"/>
      <c r="AD22" s="364"/>
      <c r="AE22" s="364"/>
      <c r="AF22" s="364"/>
      <c r="AG22" s="364"/>
      <c r="AH22" s="365"/>
      <c r="AI22" s="305"/>
      <c r="AJ22" s="306"/>
      <c r="AK22" s="306"/>
      <c r="AL22" s="306"/>
      <c r="AM22" s="307"/>
      <c r="AN22" s="44"/>
      <c r="AO22" s="181"/>
      <c r="AP22" s="181"/>
      <c r="AQ22" s="181"/>
      <c r="AR22" s="181"/>
      <c r="AS22" s="181"/>
      <c r="AT22" s="181"/>
      <c r="AU22" s="152"/>
      <c r="AV22" s="301"/>
    </row>
    <row r="23" spans="2:48" ht="12.95" customHeight="1">
      <c r="B23" s="298">
        <v>6</v>
      </c>
      <c r="C23" s="150" t="str">
        <f>IF(請求内容入力!C15="","",請求内容入力!C15)</f>
        <v/>
      </c>
      <c r="D23" s="151"/>
      <c r="E23" s="113"/>
      <c r="F23" s="132" t="str">
        <f>IF(請求内容入力!D15="","",請求内容入力!D15)</f>
        <v/>
      </c>
      <c r="G23" s="133"/>
      <c r="H23" s="133"/>
      <c r="I23" s="133"/>
      <c r="J23" s="133"/>
      <c r="K23" s="133"/>
      <c r="L23" s="133"/>
      <c r="M23" s="134"/>
      <c r="N23" s="135" t="str">
        <f>IF(請求内容入力!E15="","",請求内容入力!E15)</f>
        <v/>
      </c>
      <c r="O23" s="136"/>
      <c r="P23" s="136"/>
      <c r="Q23" s="136"/>
      <c r="R23" s="136"/>
      <c r="S23" s="136"/>
      <c r="T23" s="137"/>
      <c r="U23" s="112" t="str">
        <f>IF(請求内容入力!G15="","",請求内容入力!G15)</f>
        <v/>
      </c>
      <c r="V23" s="113"/>
      <c r="W23" s="112" t="str">
        <f>IF(請求内容入力!H15="","",請求内容入力!H15)</f>
        <v/>
      </c>
      <c r="X23" s="113"/>
      <c r="Y23" s="351" t="str">
        <f>IF(請求内容入力!I15="","",IF(請求内容入力!G15=1,"",請求内容入力!I15))</f>
        <v/>
      </c>
      <c r="Z23" s="352"/>
      <c r="AA23" s="352"/>
      <c r="AB23" s="353"/>
      <c r="AC23" s="366" t="str">
        <f>IF(請求内容入力!J15="","",請求内容入力!J15)</f>
        <v/>
      </c>
      <c r="AD23" s="367"/>
      <c r="AE23" s="367"/>
      <c r="AF23" s="367"/>
      <c r="AG23" s="367"/>
      <c r="AH23" s="368"/>
      <c r="AI23" s="302"/>
      <c r="AJ23" s="303"/>
      <c r="AK23" s="303"/>
      <c r="AL23" s="303"/>
      <c r="AM23" s="304"/>
      <c r="AN23" s="7"/>
      <c r="AO23" s="181"/>
      <c r="AP23" s="181"/>
      <c r="AQ23" s="181"/>
      <c r="AR23" s="181"/>
      <c r="AS23" s="181"/>
      <c r="AT23" s="181"/>
      <c r="AU23" s="152" t="str">
        <f>IF(請求内容入力!F15="","材工　手間",請求内容入力!F15)</f>
        <v>材工　手間</v>
      </c>
      <c r="AV23" s="301"/>
    </row>
    <row r="24" spans="2:48" ht="12.95" customHeight="1">
      <c r="B24" s="298"/>
      <c r="C24" s="112"/>
      <c r="D24" s="151"/>
      <c r="E24" s="113"/>
      <c r="F24" s="132"/>
      <c r="G24" s="133"/>
      <c r="H24" s="133"/>
      <c r="I24" s="133"/>
      <c r="J24" s="133"/>
      <c r="K24" s="133"/>
      <c r="L24" s="133"/>
      <c r="M24" s="134"/>
      <c r="N24" s="135"/>
      <c r="O24" s="136"/>
      <c r="P24" s="136"/>
      <c r="Q24" s="136"/>
      <c r="R24" s="136"/>
      <c r="S24" s="136"/>
      <c r="T24" s="137"/>
      <c r="U24" s="112"/>
      <c r="V24" s="113"/>
      <c r="W24" s="112"/>
      <c r="X24" s="113"/>
      <c r="Y24" s="351"/>
      <c r="Z24" s="352"/>
      <c r="AA24" s="352"/>
      <c r="AB24" s="353"/>
      <c r="AC24" s="363"/>
      <c r="AD24" s="364"/>
      <c r="AE24" s="364"/>
      <c r="AF24" s="364"/>
      <c r="AG24" s="364"/>
      <c r="AH24" s="365"/>
      <c r="AI24" s="305"/>
      <c r="AJ24" s="306"/>
      <c r="AK24" s="306"/>
      <c r="AL24" s="306"/>
      <c r="AM24" s="307"/>
      <c r="AN24" s="44"/>
      <c r="AO24" s="181"/>
      <c r="AP24" s="181"/>
      <c r="AQ24" s="181"/>
      <c r="AR24" s="181"/>
      <c r="AS24" s="181"/>
      <c r="AT24" s="181"/>
      <c r="AU24" s="152"/>
      <c r="AV24" s="301"/>
    </row>
    <row r="25" spans="2:48" ht="12.95" customHeight="1">
      <c r="B25" s="298">
        <v>7</v>
      </c>
      <c r="C25" s="150" t="str">
        <f>IF(請求内容入力!C16="","",請求内容入力!C16)</f>
        <v/>
      </c>
      <c r="D25" s="151"/>
      <c r="E25" s="113"/>
      <c r="F25" s="132" t="str">
        <f>IF(請求内容入力!D16="","",請求内容入力!D16)</f>
        <v/>
      </c>
      <c r="G25" s="133"/>
      <c r="H25" s="133"/>
      <c r="I25" s="133"/>
      <c r="J25" s="133"/>
      <c r="K25" s="133"/>
      <c r="L25" s="133"/>
      <c r="M25" s="134"/>
      <c r="N25" s="135" t="str">
        <f>IF(請求内容入力!E16="","",請求内容入力!E16)</f>
        <v/>
      </c>
      <c r="O25" s="136"/>
      <c r="P25" s="136"/>
      <c r="Q25" s="136"/>
      <c r="R25" s="136"/>
      <c r="S25" s="136"/>
      <c r="T25" s="137"/>
      <c r="U25" s="112" t="str">
        <f>IF(請求内容入力!G16="","",請求内容入力!G16)</f>
        <v/>
      </c>
      <c r="V25" s="113"/>
      <c r="W25" s="112" t="str">
        <f>IF(請求内容入力!H16="","",請求内容入力!H16)</f>
        <v/>
      </c>
      <c r="X25" s="113"/>
      <c r="Y25" s="351" t="str">
        <f>IF(請求内容入力!I16="","",IF(請求内容入力!G16=1,"",請求内容入力!I16))</f>
        <v/>
      </c>
      <c r="Z25" s="352"/>
      <c r="AA25" s="352"/>
      <c r="AB25" s="353"/>
      <c r="AC25" s="366" t="str">
        <f>IF(請求内容入力!J16="","",請求内容入力!J16)</f>
        <v/>
      </c>
      <c r="AD25" s="367"/>
      <c r="AE25" s="367"/>
      <c r="AF25" s="367"/>
      <c r="AG25" s="367"/>
      <c r="AH25" s="368"/>
      <c r="AI25" s="302"/>
      <c r="AJ25" s="303"/>
      <c r="AK25" s="303"/>
      <c r="AL25" s="303"/>
      <c r="AM25" s="304"/>
      <c r="AN25" s="7"/>
      <c r="AO25" s="181"/>
      <c r="AP25" s="181"/>
      <c r="AQ25" s="181"/>
      <c r="AR25" s="181"/>
      <c r="AS25" s="181"/>
      <c r="AT25" s="181"/>
      <c r="AU25" s="152" t="str">
        <f>IF(請求内容入力!F16="","材工　手間",請求内容入力!F16)</f>
        <v>材工　手間</v>
      </c>
      <c r="AV25" s="301"/>
    </row>
    <row r="26" spans="2:48" ht="12.95" customHeight="1">
      <c r="B26" s="298"/>
      <c r="C26" s="112"/>
      <c r="D26" s="151"/>
      <c r="E26" s="113"/>
      <c r="F26" s="132"/>
      <c r="G26" s="133"/>
      <c r="H26" s="133"/>
      <c r="I26" s="133"/>
      <c r="J26" s="133"/>
      <c r="K26" s="133"/>
      <c r="L26" s="133"/>
      <c r="M26" s="134"/>
      <c r="N26" s="135"/>
      <c r="O26" s="136"/>
      <c r="P26" s="136"/>
      <c r="Q26" s="136"/>
      <c r="R26" s="136"/>
      <c r="S26" s="136"/>
      <c r="T26" s="137"/>
      <c r="U26" s="112"/>
      <c r="V26" s="113"/>
      <c r="W26" s="112"/>
      <c r="X26" s="113"/>
      <c r="Y26" s="351"/>
      <c r="Z26" s="352"/>
      <c r="AA26" s="352"/>
      <c r="AB26" s="353"/>
      <c r="AC26" s="363"/>
      <c r="AD26" s="364"/>
      <c r="AE26" s="364"/>
      <c r="AF26" s="364"/>
      <c r="AG26" s="364"/>
      <c r="AH26" s="365"/>
      <c r="AI26" s="305"/>
      <c r="AJ26" s="306"/>
      <c r="AK26" s="306"/>
      <c r="AL26" s="306"/>
      <c r="AM26" s="307"/>
      <c r="AN26" s="44"/>
      <c r="AO26" s="181"/>
      <c r="AP26" s="181"/>
      <c r="AQ26" s="181"/>
      <c r="AR26" s="181"/>
      <c r="AS26" s="181"/>
      <c r="AT26" s="181"/>
      <c r="AU26" s="152"/>
      <c r="AV26" s="301"/>
    </row>
    <row r="27" spans="2:48" ht="12.95" customHeight="1">
      <c r="B27" s="298">
        <v>8</v>
      </c>
      <c r="C27" s="150" t="str">
        <f>IF(請求内容入力!C17="","",請求内容入力!C17)</f>
        <v/>
      </c>
      <c r="D27" s="151"/>
      <c r="E27" s="113"/>
      <c r="F27" s="132" t="str">
        <f>IF(請求内容入力!D17="","",請求内容入力!D17)</f>
        <v/>
      </c>
      <c r="G27" s="133"/>
      <c r="H27" s="133"/>
      <c r="I27" s="133"/>
      <c r="J27" s="133"/>
      <c r="K27" s="133"/>
      <c r="L27" s="133"/>
      <c r="M27" s="134"/>
      <c r="N27" s="135" t="str">
        <f>IF(請求内容入力!E17="","",請求内容入力!E17)</f>
        <v/>
      </c>
      <c r="O27" s="136"/>
      <c r="P27" s="136"/>
      <c r="Q27" s="136"/>
      <c r="R27" s="136"/>
      <c r="S27" s="136"/>
      <c r="T27" s="137"/>
      <c r="U27" s="112" t="str">
        <f>IF(請求内容入力!G17="","",請求内容入力!G17)</f>
        <v/>
      </c>
      <c r="V27" s="113"/>
      <c r="W27" s="112" t="str">
        <f>IF(請求内容入力!H17="","",請求内容入力!H17)</f>
        <v/>
      </c>
      <c r="X27" s="113"/>
      <c r="Y27" s="351" t="str">
        <f>IF(請求内容入力!I17="","",IF(請求内容入力!G17=1,"",請求内容入力!I17))</f>
        <v/>
      </c>
      <c r="Z27" s="352"/>
      <c r="AA27" s="352"/>
      <c r="AB27" s="353"/>
      <c r="AC27" s="366" t="str">
        <f>IF(請求内容入力!J17="","",請求内容入力!J17)</f>
        <v/>
      </c>
      <c r="AD27" s="367"/>
      <c r="AE27" s="367"/>
      <c r="AF27" s="367"/>
      <c r="AG27" s="367"/>
      <c r="AH27" s="368"/>
      <c r="AI27" s="302"/>
      <c r="AJ27" s="303"/>
      <c r="AK27" s="303"/>
      <c r="AL27" s="303"/>
      <c r="AM27" s="304"/>
      <c r="AN27" s="7"/>
      <c r="AO27" s="181"/>
      <c r="AP27" s="181"/>
      <c r="AQ27" s="181"/>
      <c r="AR27" s="181"/>
      <c r="AS27" s="181"/>
      <c r="AT27" s="181"/>
      <c r="AU27" s="152" t="str">
        <f>IF(請求内容入力!F17="","材工　手間",請求内容入力!F17)</f>
        <v>材工　手間</v>
      </c>
      <c r="AV27" s="301"/>
    </row>
    <row r="28" spans="2:48" ht="12.95" customHeight="1">
      <c r="B28" s="298"/>
      <c r="C28" s="112"/>
      <c r="D28" s="151"/>
      <c r="E28" s="113"/>
      <c r="F28" s="132"/>
      <c r="G28" s="133"/>
      <c r="H28" s="133"/>
      <c r="I28" s="133"/>
      <c r="J28" s="133"/>
      <c r="K28" s="133"/>
      <c r="L28" s="133"/>
      <c r="M28" s="134"/>
      <c r="N28" s="135"/>
      <c r="O28" s="136"/>
      <c r="P28" s="136"/>
      <c r="Q28" s="136"/>
      <c r="R28" s="136"/>
      <c r="S28" s="136"/>
      <c r="T28" s="137"/>
      <c r="U28" s="112"/>
      <c r="V28" s="113"/>
      <c r="W28" s="112"/>
      <c r="X28" s="113"/>
      <c r="Y28" s="351"/>
      <c r="Z28" s="352"/>
      <c r="AA28" s="352"/>
      <c r="AB28" s="353"/>
      <c r="AC28" s="363"/>
      <c r="AD28" s="364"/>
      <c r="AE28" s="364"/>
      <c r="AF28" s="364"/>
      <c r="AG28" s="364"/>
      <c r="AH28" s="365"/>
      <c r="AI28" s="305"/>
      <c r="AJ28" s="306"/>
      <c r="AK28" s="306"/>
      <c r="AL28" s="306"/>
      <c r="AM28" s="307"/>
      <c r="AN28" s="44"/>
      <c r="AO28" s="181"/>
      <c r="AP28" s="181"/>
      <c r="AQ28" s="181"/>
      <c r="AR28" s="181"/>
      <c r="AS28" s="181"/>
      <c r="AT28" s="181"/>
      <c r="AU28" s="152"/>
      <c r="AV28" s="301"/>
    </row>
    <row r="29" spans="2:48" ht="12.95" customHeight="1">
      <c r="B29" s="298">
        <v>9</v>
      </c>
      <c r="C29" s="150" t="str">
        <f>IF(請求内容入力!C18="","",請求内容入力!C18)</f>
        <v/>
      </c>
      <c r="D29" s="151"/>
      <c r="E29" s="113"/>
      <c r="F29" s="132" t="str">
        <f>IF(請求内容入力!D18="","",請求内容入力!D18)</f>
        <v/>
      </c>
      <c r="G29" s="133"/>
      <c r="H29" s="133"/>
      <c r="I29" s="133"/>
      <c r="J29" s="133"/>
      <c r="K29" s="133"/>
      <c r="L29" s="133"/>
      <c r="M29" s="134"/>
      <c r="N29" s="135" t="str">
        <f>IF(請求内容入力!E18="","",請求内容入力!E18)</f>
        <v/>
      </c>
      <c r="O29" s="136"/>
      <c r="P29" s="136"/>
      <c r="Q29" s="136"/>
      <c r="R29" s="136"/>
      <c r="S29" s="136"/>
      <c r="T29" s="137"/>
      <c r="U29" s="112" t="str">
        <f>IF(請求内容入力!G18="","",請求内容入力!G18)</f>
        <v/>
      </c>
      <c r="V29" s="113"/>
      <c r="W29" s="112" t="str">
        <f>IF(請求内容入力!H18="","",請求内容入力!H18)</f>
        <v/>
      </c>
      <c r="X29" s="113"/>
      <c r="Y29" s="351" t="str">
        <f>IF(請求内容入力!I18="","",IF(請求内容入力!G18=1,"",請求内容入力!I18))</f>
        <v/>
      </c>
      <c r="Z29" s="352"/>
      <c r="AA29" s="352"/>
      <c r="AB29" s="353"/>
      <c r="AC29" s="366" t="str">
        <f>IF(請求内容入力!J18="","",請求内容入力!J18)</f>
        <v/>
      </c>
      <c r="AD29" s="367"/>
      <c r="AE29" s="367"/>
      <c r="AF29" s="367"/>
      <c r="AG29" s="367"/>
      <c r="AH29" s="368"/>
      <c r="AI29" s="302"/>
      <c r="AJ29" s="303"/>
      <c r="AK29" s="303"/>
      <c r="AL29" s="303"/>
      <c r="AM29" s="304"/>
      <c r="AN29" s="7"/>
      <c r="AO29" s="181"/>
      <c r="AP29" s="181"/>
      <c r="AQ29" s="181"/>
      <c r="AR29" s="181"/>
      <c r="AS29" s="181"/>
      <c r="AT29" s="181"/>
      <c r="AU29" s="152" t="str">
        <f>IF(請求内容入力!F18="","材工　手間",請求内容入力!F18)</f>
        <v>材工　手間</v>
      </c>
      <c r="AV29" s="301"/>
    </row>
    <row r="30" spans="2:48" ht="12.95" customHeight="1">
      <c r="B30" s="298"/>
      <c r="C30" s="112"/>
      <c r="D30" s="151"/>
      <c r="E30" s="113"/>
      <c r="F30" s="132"/>
      <c r="G30" s="133"/>
      <c r="H30" s="133"/>
      <c r="I30" s="133"/>
      <c r="J30" s="133"/>
      <c r="K30" s="133"/>
      <c r="L30" s="133"/>
      <c r="M30" s="134"/>
      <c r="N30" s="135"/>
      <c r="O30" s="136"/>
      <c r="P30" s="136"/>
      <c r="Q30" s="136"/>
      <c r="R30" s="136"/>
      <c r="S30" s="136"/>
      <c r="T30" s="137"/>
      <c r="U30" s="112"/>
      <c r="V30" s="113"/>
      <c r="W30" s="112"/>
      <c r="X30" s="113"/>
      <c r="Y30" s="351"/>
      <c r="Z30" s="352"/>
      <c r="AA30" s="352"/>
      <c r="AB30" s="353"/>
      <c r="AC30" s="363"/>
      <c r="AD30" s="364"/>
      <c r="AE30" s="364"/>
      <c r="AF30" s="364"/>
      <c r="AG30" s="364"/>
      <c r="AH30" s="365"/>
      <c r="AI30" s="305"/>
      <c r="AJ30" s="306"/>
      <c r="AK30" s="306"/>
      <c r="AL30" s="306"/>
      <c r="AM30" s="307"/>
      <c r="AN30" s="44"/>
      <c r="AO30" s="181"/>
      <c r="AP30" s="181"/>
      <c r="AQ30" s="181"/>
      <c r="AR30" s="181"/>
      <c r="AS30" s="181"/>
      <c r="AT30" s="181"/>
      <c r="AU30" s="152"/>
      <c r="AV30" s="301"/>
    </row>
    <row r="31" spans="2:48" ht="12.95" customHeight="1">
      <c r="B31" s="300">
        <v>10</v>
      </c>
      <c r="C31" s="309" t="str">
        <f>IF(請求内容入力!C19="","",請求内容入力!C19)</f>
        <v/>
      </c>
      <c r="D31" s="148"/>
      <c r="E31" s="149"/>
      <c r="F31" s="273" t="str">
        <f>IF(請求内容入力!D19="","",請求内容入力!D19)</f>
        <v/>
      </c>
      <c r="G31" s="274"/>
      <c r="H31" s="274"/>
      <c r="I31" s="274"/>
      <c r="J31" s="274"/>
      <c r="K31" s="274"/>
      <c r="L31" s="274"/>
      <c r="M31" s="275"/>
      <c r="N31" s="279" t="str">
        <f>IF(請求内容入力!E19="","",請求内容入力!E19)</f>
        <v/>
      </c>
      <c r="O31" s="280"/>
      <c r="P31" s="280"/>
      <c r="Q31" s="280"/>
      <c r="R31" s="280"/>
      <c r="S31" s="280"/>
      <c r="T31" s="281"/>
      <c r="U31" s="147" t="str">
        <f>IF(請求内容入力!G19="","",請求内容入力!G19)</f>
        <v/>
      </c>
      <c r="V31" s="149"/>
      <c r="W31" s="147" t="str">
        <f>IF(請求内容入力!H19="","",請求内容入力!H19)</f>
        <v/>
      </c>
      <c r="X31" s="149"/>
      <c r="Y31" s="357" t="str">
        <f>IF(請求内容入力!I19="","",IF(請求内容入力!G19=1,"",請求内容入力!I19))</f>
        <v/>
      </c>
      <c r="Z31" s="358"/>
      <c r="AA31" s="358"/>
      <c r="AB31" s="359"/>
      <c r="AC31" s="366" t="str">
        <f>IF(請求内容入力!J19="","",請求内容入力!J19)</f>
        <v/>
      </c>
      <c r="AD31" s="367"/>
      <c r="AE31" s="367"/>
      <c r="AF31" s="367"/>
      <c r="AG31" s="367"/>
      <c r="AH31" s="368"/>
      <c r="AI31" s="302"/>
      <c r="AJ31" s="303"/>
      <c r="AK31" s="303"/>
      <c r="AL31" s="303"/>
      <c r="AM31" s="304"/>
      <c r="AN31" s="7"/>
      <c r="AO31" s="164"/>
      <c r="AP31" s="164"/>
      <c r="AQ31" s="164"/>
      <c r="AR31" s="164"/>
      <c r="AS31" s="164"/>
      <c r="AT31" s="164"/>
      <c r="AU31" s="234" t="str">
        <f>IF(請求内容入力!F19="","材工　手間",請求内容入力!F19)</f>
        <v>材工　手間</v>
      </c>
      <c r="AV31" s="347"/>
    </row>
    <row r="32" spans="2:48" ht="12.95" customHeight="1">
      <c r="B32" s="308"/>
      <c r="C32" s="310"/>
      <c r="D32" s="311"/>
      <c r="E32" s="312"/>
      <c r="F32" s="313"/>
      <c r="G32" s="314"/>
      <c r="H32" s="314"/>
      <c r="I32" s="314"/>
      <c r="J32" s="314"/>
      <c r="K32" s="314"/>
      <c r="L32" s="314"/>
      <c r="M32" s="315"/>
      <c r="N32" s="316"/>
      <c r="O32" s="317"/>
      <c r="P32" s="317"/>
      <c r="Q32" s="317"/>
      <c r="R32" s="317"/>
      <c r="S32" s="317"/>
      <c r="T32" s="318"/>
      <c r="U32" s="310"/>
      <c r="V32" s="312"/>
      <c r="W32" s="310"/>
      <c r="X32" s="312"/>
      <c r="Y32" s="369"/>
      <c r="Z32" s="370"/>
      <c r="AA32" s="370"/>
      <c r="AB32" s="371"/>
      <c r="AC32" s="372"/>
      <c r="AD32" s="373"/>
      <c r="AE32" s="373"/>
      <c r="AF32" s="373"/>
      <c r="AG32" s="373"/>
      <c r="AH32" s="374"/>
      <c r="AI32" s="349"/>
      <c r="AJ32" s="201"/>
      <c r="AK32" s="201"/>
      <c r="AL32" s="201"/>
      <c r="AM32" s="202"/>
      <c r="AN32" s="9"/>
      <c r="AO32" s="201"/>
      <c r="AP32" s="201"/>
      <c r="AQ32" s="201"/>
      <c r="AR32" s="201"/>
      <c r="AS32" s="201"/>
      <c r="AT32" s="201"/>
      <c r="AU32" s="236"/>
      <c r="AV32" s="348"/>
    </row>
    <row r="33" spans="25:48" ht="12.95" customHeight="1">
      <c r="Y33" s="338">
        <f>請求内容入力!B7</f>
        <v>0.1</v>
      </c>
      <c r="Z33" s="252"/>
      <c r="AA33" s="249" t="s">
        <v>84</v>
      </c>
      <c r="AB33" s="250"/>
      <c r="AC33" s="213">
        <f>SUM(AC13:AH32)</f>
        <v>0</v>
      </c>
      <c r="AD33" s="214"/>
      <c r="AE33" s="214"/>
      <c r="AF33" s="214"/>
      <c r="AG33" s="214"/>
      <c r="AH33" s="214"/>
      <c r="AI33" s="321"/>
      <c r="AJ33" s="322"/>
      <c r="AK33" s="322"/>
      <c r="AL33" s="322"/>
      <c r="AM33" s="323"/>
      <c r="AN33" s="1"/>
      <c r="AO33" s="2"/>
      <c r="AP33" s="5"/>
      <c r="AQ33" s="5"/>
      <c r="AR33" s="5"/>
      <c r="AS33" s="5"/>
      <c r="AT33" s="5"/>
      <c r="AU33" s="13"/>
      <c r="AV33" s="47"/>
    </row>
    <row r="34" spans="25:48" ht="12.95" customHeight="1">
      <c r="Y34" s="336" t="s">
        <v>48</v>
      </c>
      <c r="Z34" s="243"/>
      <c r="AA34" s="243"/>
      <c r="AB34" s="244"/>
      <c r="AC34" s="225"/>
      <c r="AD34" s="226"/>
      <c r="AE34" s="226"/>
      <c r="AF34" s="226"/>
      <c r="AG34" s="226"/>
      <c r="AH34" s="226"/>
      <c r="AI34" s="333"/>
      <c r="AJ34" s="334"/>
      <c r="AK34" s="334"/>
      <c r="AL34" s="334"/>
      <c r="AM34" s="335"/>
      <c r="AN34" s="339" t="s">
        <v>78</v>
      </c>
      <c r="AO34" s="282"/>
      <c r="AP34" s="340"/>
      <c r="AQ34" s="341" t="s">
        <v>67</v>
      </c>
      <c r="AR34" s="342"/>
      <c r="AS34" s="343"/>
      <c r="AT34" s="339" t="s">
        <v>79</v>
      </c>
      <c r="AU34" s="282"/>
      <c r="AV34" s="344"/>
    </row>
    <row r="35" spans="25:48" ht="12.95" customHeight="1">
      <c r="Y35" s="337">
        <f>請求内容入力!B7</f>
        <v>0.1</v>
      </c>
      <c r="Z35" s="248"/>
      <c r="AA35" s="245" t="s">
        <v>84</v>
      </c>
      <c r="AB35" s="246"/>
      <c r="AC35" s="219">
        <f>IF(AC33="","",AC33*請求内容入力!$B$7)</f>
        <v>0</v>
      </c>
      <c r="AD35" s="220"/>
      <c r="AE35" s="220"/>
      <c r="AF35" s="220"/>
      <c r="AG35" s="220"/>
      <c r="AH35" s="220"/>
      <c r="AI35" s="327"/>
      <c r="AJ35" s="328"/>
      <c r="AK35" s="328"/>
      <c r="AL35" s="328"/>
      <c r="AM35" s="329"/>
      <c r="AN35" s="4"/>
      <c r="AO35" s="5"/>
      <c r="AP35" s="6"/>
      <c r="AQ35" s="4"/>
      <c r="AR35" s="5"/>
      <c r="AS35" s="6"/>
      <c r="AT35" s="4"/>
      <c r="AU35" s="5"/>
      <c r="AV35" s="47"/>
    </row>
    <row r="36" spans="25:48" ht="12.95" customHeight="1">
      <c r="Y36" s="320" t="s">
        <v>83</v>
      </c>
      <c r="Z36" s="240"/>
      <c r="AA36" s="240"/>
      <c r="AB36" s="241"/>
      <c r="AC36" s="222"/>
      <c r="AD36" s="223"/>
      <c r="AE36" s="223"/>
      <c r="AF36" s="223"/>
      <c r="AG36" s="223"/>
      <c r="AH36" s="223"/>
      <c r="AI36" s="330"/>
      <c r="AJ36" s="331"/>
      <c r="AK36" s="331"/>
      <c r="AL36" s="331"/>
      <c r="AM36" s="332"/>
      <c r="AN36" s="7"/>
      <c r="AP36" s="8"/>
      <c r="AQ36" s="7"/>
      <c r="AS36" s="8"/>
      <c r="AT36" s="7"/>
      <c r="AV36" s="48"/>
    </row>
    <row r="37" spans="25:48" ht="12.95" customHeight="1">
      <c r="Y37" s="319" t="s">
        <v>49</v>
      </c>
      <c r="Z37" s="208"/>
      <c r="AA37" s="208"/>
      <c r="AB37" s="209"/>
      <c r="AC37" s="213">
        <f>SUM(AC33:AH36)</f>
        <v>0</v>
      </c>
      <c r="AD37" s="214"/>
      <c r="AE37" s="214"/>
      <c r="AF37" s="214"/>
      <c r="AG37" s="214"/>
      <c r="AH37" s="214"/>
      <c r="AI37" s="321"/>
      <c r="AJ37" s="322"/>
      <c r="AK37" s="322"/>
      <c r="AL37" s="322"/>
      <c r="AM37" s="323"/>
      <c r="AN37" s="7"/>
      <c r="AP37" s="8"/>
      <c r="AQ37" s="7"/>
      <c r="AS37" s="8"/>
      <c r="AT37" s="7"/>
      <c r="AV37" s="48"/>
    </row>
    <row r="38" spans="25:48" ht="12.95" customHeight="1" thickBot="1">
      <c r="Y38" s="320"/>
      <c r="Z38" s="240"/>
      <c r="AA38" s="240"/>
      <c r="AB38" s="241"/>
      <c r="AC38" s="222"/>
      <c r="AD38" s="223"/>
      <c r="AE38" s="223"/>
      <c r="AF38" s="223"/>
      <c r="AG38" s="223"/>
      <c r="AH38" s="223"/>
      <c r="AI38" s="324"/>
      <c r="AJ38" s="325"/>
      <c r="AK38" s="325"/>
      <c r="AL38" s="325"/>
      <c r="AM38" s="326"/>
      <c r="AN38" s="49"/>
      <c r="AO38" s="19"/>
      <c r="AP38" s="50"/>
      <c r="AQ38" s="49"/>
      <c r="AR38" s="19"/>
      <c r="AS38" s="50"/>
      <c r="AT38" s="49"/>
      <c r="AU38" s="19"/>
      <c r="AV38" s="51"/>
    </row>
  </sheetData>
  <sheetProtection sheet="1" objects="1" scenarios="1"/>
  <mergeCells count="160">
    <mergeCell ref="AN34:AP34"/>
    <mergeCell ref="AQ34:AS34"/>
    <mergeCell ref="AT34:AV34"/>
    <mergeCell ref="AC35:AH36"/>
    <mergeCell ref="AI35:AM36"/>
    <mergeCell ref="Y37:AB38"/>
    <mergeCell ref="AC37:AH38"/>
    <mergeCell ref="AI37:AM38"/>
    <mergeCell ref="AC33:AH34"/>
    <mergeCell ref="AI33:AM34"/>
    <mergeCell ref="Y36:AB36"/>
    <mergeCell ref="Y34:AB34"/>
    <mergeCell ref="AA35:AB35"/>
    <mergeCell ref="Y35:Z35"/>
    <mergeCell ref="AA33:AB33"/>
    <mergeCell ref="Y33:Z33"/>
    <mergeCell ref="Y31:AB32"/>
    <mergeCell ref="AI31:AM32"/>
    <mergeCell ref="AO31:AT32"/>
    <mergeCell ref="AU31:AV32"/>
    <mergeCell ref="B31:B32"/>
    <mergeCell ref="C31:E32"/>
    <mergeCell ref="F31:M32"/>
    <mergeCell ref="N31:T32"/>
    <mergeCell ref="U31:V32"/>
    <mergeCell ref="W31:X32"/>
    <mergeCell ref="AC31:AH32"/>
    <mergeCell ref="Y29:AB30"/>
    <mergeCell ref="AI29:AM30"/>
    <mergeCell ref="AO29:AT30"/>
    <mergeCell ref="AU29:AV30"/>
    <mergeCell ref="B29:B30"/>
    <mergeCell ref="C29:E30"/>
    <mergeCell ref="F29:M30"/>
    <mergeCell ref="N29:T30"/>
    <mergeCell ref="U29:V30"/>
    <mergeCell ref="W29:X30"/>
    <mergeCell ref="AC29:AH30"/>
    <mergeCell ref="Y27:AB28"/>
    <mergeCell ref="AI27:AM28"/>
    <mergeCell ref="AO27:AT28"/>
    <mergeCell ref="AU27:AV28"/>
    <mergeCell ref="B27:B28"/>
    <mergeCell ref="C27:E28"/>
    <mergeCell ref="F27:M28"/>
    <mergeCell ref="N27:T28"/>
    <mergeCell ref="U27:V28"/>
    <mergeCell ref="W27:X28"/>
    <mergeCell ref="AC27:AH28"/>
    <mergeCell ref="Y25:AB26"/>
    <mergeCell ref="AI25:AM26"/>
    <mergeCell ref="AO25:AT26"/>
    <mergeCell ref="AU25:AV26"/>
    <mergeCell ref="B25:B26"/>
    <mergeCell ref="C25:E26"/>
    <mergeCell ref="F25:M26"/>
    <mergeCell ref="N25:T26"/>
    <mergeCell ref="U25:V26"/>
    <mergeCell ref="W25:X26"/>
    <mergeCell ref="AC25:AH26"/>
    <mergeCell ref="Y23:AB24"/>
    <mergeCell ref="AI23:AM24"/>
    <mergeCell ref="AO23:AT24"/>
    <mergeCell ref="AU23:AV24"/>
    <mergeCell ref="B23:B24"/>
    <mergeCell ref="C23:E24"/>
    <mergeCell ref="F23:M24"/>
    <mergeCell ref="N23:T24"/>
    <mergeCell ref="U23:V24"/>
    <mergeCell ref="W23:X24"/>
    <mergeCell ref="AC23:AH24"/>
    <mergeCell ref="Y21:AB22"/>
    <mergeCell ref="AI21:AM22"/>
    <mergeCell ref="AO21:AT22"/>
    <mergeCell ref="AU21:AV22"/>
    <mergeCell ref="B21:B22"/>
    <mergeCell ref="C21:E22"/>
    <mergeCell ref="F21:M22"/>
    <mergeCell ref="N21:T22"/>
    <mergeCell ref="U21:V22"/>
    <mergeCell ref="W21:X22"/>
    <mergeCell ref="AC21:AH22"/>
    <mergeCell ref="AO19:AT20"/>
    <mergeCell ref="AU19:AV20"/>
    <mergeCell ref="B19:B20"/>
    <mergeCell ref="C19:E20"/>
    <mergeCell ref="F19:M20"/>
    <mergeCell ref="N19:T20"/>
    <mergeCell ref="U19:V20"/>
    <mergeCell ref="W19:X20"/>
    <mergeCell ref="AC19:AH20"/>
    <mergeCell ref="B17:B18"/>
    <mergeCell ref="C17:E18"/>
    <mergeCell ref="F17:M18"/>
    <mergeCell ref="N17:T18"/>
    <mergeCell ref="U17:V18"/>
    <mergeCell ref="W17:X18"/>
    <mergeCell ref="AC17:AH18"/>
    <mergeCell ref="Y19:AB20"/>
    <mergeCell ref="AI19:AM20"/>
    <mergeCell ref="AI15:AM16"/>
    <mergeCell ref="AO15:AT16"/>
    <mergeCell ref="AU15:AV16"/>
    <mergeCell ref="AI13:AM14"/>
    <mergeCell ref="AO13:AT14"/>
    <mergeCell ref="AU13:AV14"/>
    <mergeCell ref="AC13:AH14"/>
    <mergeCell ref="AC15:AH16"/>
    <mergeCell ref="Y17:AB18"/>
    <mergeCell ref="AI17:AM18"/>
    <mergeCell ref="AO17:AT18"/>
    <mergeCell ref="AU17:AV18"/>
    <mergeCell ref="AH9:AI10"/>
    <mergeCell ref="B15:B16"/>
    <mergeCell ref="C15:E16"/>
    <mergeCell ref="F15:M16"/>
    <mergeCell ref="N15:T16"/>
    <mergeCell ref="U15:V16"/>
    <mergeCell ref="W15:X16"/>
    <mergeCell ref="AO12:AV12"/>
    <mergeCell ref="B13:B14"/>
    <mergeCell ref="C13:E14"/>
    <mergeCell ref="F13:M14"/>
    <mergeCell ref="N13:T14"/>
    <mergeCell ref="U13:V14"/>
    <mergeCell ref="W13:X14"/>
    <mergeCell ref="Y13:AB14"/>
    <mergeCell ref="C12:E12"/>
    <mergeCell ref="F12:M12"/>
    <mergeCell ref="N12:T12"/>
    <mergeCell ref="U12:V12"/>
    <mergeCell ref="W12:X12"/>
    <mergeCell ref="Y12:AB12"/>
    <mergeCell ref="AC12:AH12"/>
    <mergeCell ref="AI12:AM12"/>
    <mergeCell ref="Y15:AB16"/>
    <mergeCell ref="AJ9:AV10"/>
    <mergeCell ref="S1:Y1"/>
    <mergeCell ref="AO1:AU1"/>
    <mergeCell ref="C6:F7"/>
    <mergeCell ref="H6:T7"/>
    <mergeCell ref="C8:F9"/>
    <mergeCell ref="H8:T9"/>
    <mergeCell ref="AP2:AR2"/>
    <mergeCell ref="AT2:AV2"/>
    <mergeCell ref="AH3:AV3"/>
    <mergeCell ref="B2:J3"/>
    <mergeCell ref="K2:L3"/>
    <mergeCell ref="T2:AC2"/>
    <mergeCell ref="AE2:AH2"/>
    <mergeCell ref="AL2:AN2"/>
    <mergeCell ref="AQ5:AV5"/>
    <mergeCell ref="AH5:AM5"/>
    <mergeCell ref="AH4:AS4"/>
    <mergeCell ref="AH6:AL6"/>
    <mergeCell ref="AN6:AV6"/>
    <mergeCell ref="AK7:AL7"/>
    <mergeCell ref="AE8:AG10"/>
    <mergeCell ref="AH8:AI8"/>
    <mergeCell ref="AJ8:AV8"/>
  </mergeCells>
  <phoneticPr fontId="1"/>
  <printOptions horizontalCentered="1"/>
  <pageMargins left="0.19685039370078741" right="0.19685039370078741" top="0.39370078740157483" bottom="0" header="0.31496062992125984" footer="0.31496062992125984"/>
  <pageSetup paperSize="9" orientation="landscape" verticalDpi="0" r:id="rId1"/>
  <rowBreaks count="1" manualBreakCount="1">
    <brk id="3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貴社情報入力</vt:lpstr>
      <vt:lpstr>請求内容入力</vt:lpstr>
      <vt:lpstr>印刷　発行元控</vt:lpstr>
      <vt:lpstr>印刷　経理控</vt:lpstr>
      <vt:lpstr>印刷　工務控①</vt:lpstr>
      <vt:lpstr>印刷　工務控②</vt:lpstr>
      <vt:lpstr>'印刷　経理控'!Print_Area</vt:lpstr>
      <vt:lpstr>'印刷　工務控①'!Print_Area</vt:lpstr>
      <vt:lpstr>'印刷　工務控②'!Print_Area</vt:lpstr>
      <vt:lpstr>'印刷　発行元控'!Print_Area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keiri</dc:creator>
  <cp:lastModifiedBy>yamazaki</cp:lastModifiedBy>
  <cp:lastPrinted>2023-07-13T08:02:21Z</cp:lastPrinted>
  <dcterms:created xsi:type="dcterms:W3CDTF">2022-04-05T07:03:48Z</dcterms:created>
  <dcterms:modified xsi:type="dcterms:W3CDTF">2023-07-18T04:54:22Z</dcterms:modified>
</cp:coreProperties>
</file>